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36B93A1B-BF26-43F2-ACE8-03F6B0285E7C}" xr6:coauthVersionLast="43" xr6:coauthVersionMax="43" xr10:uidLastSave="{00000000-0000-0000-0000-000000000000}"/>
  <bookViews>
    <workbookView xWindow="-108" yWindow="-108" windowWidth="23256" windowHeight="14016" activeTab="3" xr2:uid="{00000000-000D-0000-FFFF-FFFF00000000}"/>
  </bookViews>
  <sheets>
    <sheet name="Завтрак 1-4 70р" sheetId="1" r:id="rId1"/>
    <sheet name="Завтрак 5-11 74,97" sheetId="2" r:id="rId2"/>
    <sheet name="Обед ОВЗ 1-4" sheetId="3" r:id="rId3"/>
    <sheet name="ОВЗ 5-11кл з+о 160,04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3" i="5" l="1"/>
  <c r="E263" i="5"/>
  <c r="J261" i="5"/>
  <c r="H261" i="5"/>
  <c r="H263" i="5" s="1"/>
  <c r="G261" i="5"/>
  <c r="G263" i="5" s="1"/>
  <c r="F261" i="5"/>
  <c r="E261" i="5"/>
  <c r="J247" i="5"/>
  <c r="H247" i="5"/>
  <c r="G247" i="5"/>
  <c r="F247" i="5"/>
  <c r="E247" i="5"/>
  <c r="D247" i="5"/>
  <c r="J233" i="5"/>
  <c r="H233" i="5"/>
  <c r="G233" i="5"/>
  <c r="F233" i="5"/>
  <c r="E233" i="5"/>
  <c r="D233" i="5"/>
  <c r="J221" i="5"/>
  <c r="H221" i="5"/>
  <c r="G221" i="5"/>
  <c r="F221" i="5"/>
  <c r="E221" i="5"/>
  <c r="D221" i="5"/>
  <c r="J209" i="5"/>
  <c r="H209" i="5"/>
  <c r="G209" i="5"/>
  <c r="F209" i="5"/>
  <c r="E209" i="5"/>
  <c r="D209" i="5"/>
  <c r="J196" i="5"/>
  <c r="H196" i="5"/>
  <c r="G196" i="5"/>
  <c r="F196" i="5"/>
  <c r="E196" i="5"/>
  <c r="D196" i="5"/>
  <c r="J183" i="5"/>
  <c r="H183" i="5"/>
  <c r="G183" i="5"/>
  <c r="F183" i="5"/>
  <c r="E183" i="5"/>
  <c r="D183" i="5"/>
  <c r="J170" i="5" l="1"/>
  <c r="H170" i="5"/>
  <c r="G170" i="5"/>
  <c r="F170" i="5"/>
  <c r="E170" i="5"/>
  <c r="D170" i="5"/>
  <c r="J157" i="5"/>
  <c r="H157" i="5"/>
  <c r="G157" i="5"/>
  <c r="F157" i="5"/>
  <c r="E157" i="5"/>
  <c r="D157" i="5"/>
  <c r="J145" i="5"/>
  <c r="H145" i="5"/>
  <c r="G145" i="5"/>
  <c r="F145" i="5"/>
  <c r="E145" i="5"/>
  <c r="D145" i="5"/>
  <c r="J134" i="5"/>
  <c r="H134" i="5"/>
  <c r="G134" i="5"/>
  <c r="F134" i="5"/>
  <c r="E134" i="5"/>
  <c r="D134" i="5"/>
  <c r="J123" i="5"/>
  <c r="H123" i="5"/>
  <c r="G123" i="5"/>
  <c r="F123" i="5"/>
  <c r="E123" i="5"/>
  <c r="D123" i="5"/>
  <c r="J112" i="5"/>
  <c r="H112" i="5"/>
  <c r="G112" i="5"/>
  <c r="F112" i="5"/>
  <c r="E112" i="5"/>
  <c r="D112" i="5"/>
  <c r="J99" i="5"/>
  <c r="H99" i="5"/>
  <c r="G99" i="5"/>
  <c r="F99" i="5"/>
  <c r="E99" i="5"/>
  <c r="D99" i="5"/>
  <c r="J86" i="5"/>
  <c r="H86" i="5"/>
  <c r="G86" i="5"/>
  <c r="F86" i="5"/>
  <c r="E86" i="5"/>
  <c r="D86" i="5"/>
  <c r="J74" i="5"/>
  <c r="H74" i="5"/>
  <c r="G74" i="5"/>
  <c r="F74" i="5"/>
  <c r="E74" i="5"/>
  <c r="D74" i="5"/>
  <c r="J62" i="5"/>
  <c r="H62" i="5"/>
  <c r="G62" i="5"/>
  <c r="F62" i="5"/>
  <c r="E62" i="5"/>
  <c r="J49" i="5"/>
  <c r="H49" i="5"/>
  <c r="G49" i="5"/>
  <c r="F49" i="5"/>
  <c r="E49" i="5"/>
  <c r="D49" i="5"/>
  <c r="J36" i="5"/>
  <c r="H36" i="5"/>
  <c r="G36" i="5"/>
  <c r="F36" i="5"/>
  <c r="E36" i="5"/>
  <c r="D36" i="5"/>
  <c r="H23" i="5"/>
  <c r="G23" i="5"/>
  <c r="F23" i="5"/>
  <c r="E23" i="5"/>
  <c r="D23" i="5"/>
  <c r="J135" i="2"/>
  <c r="J121" i="2"/>
  <c r="J109" i="2"/>
  <c r="J96" i="2"/>
  <c r="J83" i="2"/>
  <c r="J72" i="2"/>
  <c r="J61" i="2"/>
  <c r="J48" i="2"/>
  <c r="J36" i="2"/>
  <c r="J122" i="3" l="1"/>
  <c r="J110" i="3"/>
  <c r="J97" i="3"/>
  <c r="J84" i="3"/>
  <c r="J72" i="3"/>
  <c r="J61" i="3"/>
  <c r="J48" i="3"/>
  <c r="J36" i="3"/>
  <c r="J23" i="3"/>
  <c r="J134" i="1"/>
  <c r="J120" i="1"/>
  <c r="J108" i="1"/>
  <c r="J95" i="1"/>
  <c r="J82" i="1"/>
  <c r="J71" i="1"/>
  <c r="J60" i="1"/>
  <c r="J47" i="1"/>
  <c r="J35" i="1"/>
  <c r="J22" i="1"/>
  <c r="H122" i="3" l="1"/>
  <c r="G122" i="3"/>
  <c r="E122" i="3"/>
  <c r="H84" i="3"/>
  <c r="G84" i="3"/>
  <c r="F84" i="3"/>
  <c r="E84" i="3"/>
  <c r="D84" i="3"/>
  <c r="H136" i="3"/>
  <c r="G136" i="3"/>
  <c r="F136" i="3"/>
  <c r="E136" i="3"/>
  <c r="F122" i="3"/>
  <c r="D122" i="3"/>
  <c r="H110" i="3"/>
  <c r="G110" i="3"/>
  <c r="F110" i="3"/>
  <c r="E110" i="3"/>
  <c r="D110" i="3"/>
  <c r="H97" i="3"/>
  <c r="G97" i="3"/>
  <c r="F97" i="3"/>
  <c r="E97" i="3"/>
  <c r="D97" i="3"/>
  <c r="H72" i="3"/>
  <c r="G72" i="3"/>
  <c r="F72" i="3"/>
  <c r="E72" i="3"/>
  <c r="D72" i="3"/>
  <c r="H61" i="3"/>
  <c r="G61" i="3"/>
  <c r="F61" i="3"/>
  <c r="E61" i="3"/>
  <c r="D61" i="3"/>
  <c r="H48" i="3"/>
  <c r="G48" i="3"/>
  <c r="F48" i="3"/>
  <c r="E48" i="3"/>
  <c r="D48" i="3"/>
  <c r="H36" i="3"/>
  <c r="G36" i="3"/>
  <c r="F36" i="3"/>
  <c r="E36" i="3"/>
  <c r="H23" i="3"/>
  <c r="G23" i="3"/>
  <c r="F23" i="3"/>
  <c r="E23" i="3"/>
  <c r="D23" i="3"/>
  <c r="H137" i="3" l="1"/>
  <c r="H138" i="3" s="1"/>
  <c r="G137" i="3"/>
  <c r="G138" i="3" s="1"/>
  <c r="F137" i="3"/>
  <c r="F138" i="3" s="1"/>
  <c r="E137" i="3"/>
  <c r="E138" i="3" s="1"/>
  <c r="D137" i="3"/>
  <c r="H135" i="2"/>
  <c r="G135" i="2"/>
  <c r="F135" i="2"/>
  <c r="E135" i="2"/>
  <c r="D135" i="2"/>
  <c r="H121" i="2"/>
  <c r="G121" i="2"/>
  <c r="F121" i="2"/>
  <c r="E121" i="2"/>
  <c r="D121" i="2"/>
  <c r="H109" i="2"/>
  <c r="G109" i="2"/>
  <c r="F109" i="2"/>
  <c r="E109" i="2"/>
  <c r="D109" i="2"/>
  <c r="H96" i="2"/>
  <c r="G96" i="2"/>
  <c r="F96" i="2"/>
  <c r="E96" i="2"/>
  <c r="D96" i="2"/>
  <c r="H83" i="2"/>
  <c r="G83" i="2"/>
  <c r="F83" i="2"/>
  <c r="E83" i="2"/>
  <c r="D83" i="2"/>
  <c r="H72" i="2"/>
  <c r="G72" i="2"/>
  <c r="F72" i="2"/>
  <c r="E72" i="2"/>
  <c r="D72" i="2"/>
  <c r="H61" i="2"/>
  <c r="G61" i="2"/>
  <c r="F61" i="2"/>
  <c r="E61" i="2"/>
  <c r="D61" i="2"/>
  <c r="H48" i="2"/>
  <c r="G48" i="2"/>
  <c r="F48" i="2"/>
  <c r="E48" i="2"/>
  <c r="D48" i="2"/>
  <c r="H36" i="2"/>
  <c r="G36" i="2"/>
  <c r="F36" i="2"/>
  <c r="E36" i="2"/>
  <c r="D36" i="2"/>
  <c r="H23" i="2"/>
  <c r="G23" i="2"/>
  <c r="F23" i="2"/>
  <c r="E23" i="2"/>
  <c r="D23" i="2"/>
  <c r="E136" i="2" l="1"/>
  <c r="E137" i="2" s="1"/>
  <c r="H136" i="2"/>
  <c r="H137" i="2" s="1"/>
  <c r="G136" i="2"/>
  <c r="G137" i="2" s="1"/>
  <c r="F136" i="2"/>
  <c r="F137" i="2" s="1"/>
  <c r="D136" i="2"/>
  <c r="D134" i="1"/>
  <c r="D120" i="1"/>
  <c r="D108" i="1"/>
  <c r="D95" i="1"/>
  <c r="D82" i="1"/>
  <c r="D47" i="1"/>
  <c r="H134" i="1" l="1"/>
  <c r="G134" i="1"/>
  <c r="F134" i="1"/>
  <c r="E134" i="1"/>
  <c r="H120" i="1"/>
  <c r="G120" i="1"/>
  <c r="F120" i="1"/>
  <c r="E120" i="1"/>
  <c r="H108" i="1"/>
  <c r="G108" i="1"/>
  <c r="F108" i="1"/>
  <c r="E108" i="1"/>
  <c r="H95" i="1"/>
  <c r="G95" i="1"/>
  <c r="F95" i="1"/>
  <c r="E95" i="1"/>
  <c r="H82" i="1"/>
  <c r="G82" i="1"/>
  <c r="F82" i="1"/>
  <c r="E82" i="1"/>
  <c r="H71" i="1"/>
  <c r="G71" i="1"/>
  <c r="F71" i="1"/>
  <c r="E71" i="1"/>
  <c r="D71" i="1"/>
  <c r="H60" i="1"/>
  <c r="G60" i="1"/>
  <c r="F60" i="1"/>
  <c r="E60" i="1"/>
  <c r="D60" i="1"/>
  <c r="H47" i="1"/>
  <c r="G47" i="1"/>
  <c r="F47" i="1"/>
  <c r="E47" i="1"/>
  <c r="H35" i="1"/>
  <c r="G35" i="1"/>
  <c r="F35" i="1"/>
  <c r="E35" i="1"/>
  <c r="D35" i="1"/>
  <c r="H22" i="1"/>
  <c r="G22" i="1"/>
  <c r="F22" i="1"/>
  <c r="E22" i="1"/>
  <c r="D22" i="1"/>
  <c r="H135" i="1" l="1"/>
  <c r="H136" i="1" s="1"/>
  <c r="G135" i="1"/>
  <c r="G136" i="1" s="1"/>
  <c r="F135" i="1"/>
  <c r="F136" i="1" s="1"/>
  <c r="E135" i="1"/>
  <c r="E136" i="1" s="1"/>
  <c r="D135" i="1"/>
</calcChain>
</file>

<file path=xl/sharedStrings.xml><?xml version="1.0" encoding="utf-8"?>
<sst xmlns="http://schemas.openxmlformats.org/spreadsheetml/2006/main" count="1086" uniqueCount="132">
  <si>
    <t>Согласовано</t>
  </si>
  <si>
    <t>Директор  ООО "Мега-Торг"</t>
  </si>
  <si>
    <t>Директор МБОУ  СОШ №</t>
  </si>
  <si>
    <t>_____________ А.А. Нейжмак</t>
  </si>
  <si>
    <t>Неделя: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</si>
  <si>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</si>
  <si>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</si>
  <si>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</si>
  <si>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</si>
  <si>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</si>
  <si>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</si>
  <si>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</si>
  <si>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</si>
  <si>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</si>
  <si>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</si>
  <si>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</si>
  <si>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Обед</t>
  </si>
  <si>
    <t>Суп картофельный с макаронными изделиями</t>
  </si>
  <si>
    <t>Хлеб пшеничный йодированный</t>
  </si>
  <si>
    <t>Итого за Обед</t>
  </si>
  <si>
    <t>вторник</t>
  </si>
  <si>
    <t>Яйцо вареное</t>
  </si>
  <si>
    <t xml:space="preserve">Хлеб пшеничный йодированный </t>
  </si>
  <si>
    <t>среда</t>
  </si>
  <si>
    <t>Рагу из птицы</t>
  </si>
  <si>
    <t>четверг</t>
  </si>
  <si>
    <t>Каша пшеничная вязкая</t>
  </si>
  <si>
    <t>Компот из смеси сухофруктов</t>
  </si>
  <si>
    <t>пятница</t>
  </si>
  <si>
    <t>Напиток из плодов шиповника</t>
  </si>
  <si>
    <t>Суп картофельный с горохом</t>
  </si>
  <si>
    <t>Чахохбили</t>
  </si>
  <si>
    <t>Суп картофельный с крупой рисовой</t>
  </si>
  <si>
    <t>Плов куриный</t>
  </si>
  <si>
    <t>Соус красный основной</t>
  </si>
  <si>
    <t>Пюре картофельное</t>
  </si>
  <si>
    <t>Итого за период</t>
  </si>
  <si>
    <t>Среднее значение за период</t>
  </si>
  <si>
    <t>При составлении меню использовалась литература:</t>
  </si>
  <si>
    <t xml:space="preserve">   1.Сборник рецептур блюд и кулинарных изделий для предприятий общественного питания под редакцией В.Р.Кучмы 2016г</t>
  </si>
  <si>
    <t>2.Сборник рецептур блюд и кулинарных изделий для ПОП при общеобразовательных школах под редакцией В.Т. Лапшиной  2004г "Хлебпродинформ"</t>
  </si>
  <si>
    <t>3. Сборник рецептур блюд и кулинарных изделий для ПОП при общеобразовательных школах под редакцией Ф.Л.Марчука 1996 г</t>
  </si>
  <si>
    <t xml:space="preserve">    4.Сборник рецептур лбюд и типовых меню для организации питания детей школьного возроста. Новосибирск - 2021г</t>
  </si>
  <si>
    <t>Утверждаю</t>
  </si>
  <si>
    <r>
      <t>___________</t>
    </r>
    <r>
      <rPr>
        <b/>
        <u/>
        <sz val="11"/>
        <color indexed="8"/>
        <rFont val="Times New Roman"/>
        <family val="1"/>
        <charset val="204"/>
      </rPr>
      <t xml:space="preserve">    </t>
    </r>
    <r>
      <rPr>
        <b/>
        <sz val="11"/>
        <color indexed="8"/>
        <rFont val="Times New Roman"/>
        <family val="1"/>
        <charset val="204"/>
      </rPr>
      <t xml:space="preserve"> 2024г.</t>
    </r>
  </si>
  <si>
    <t xml:space="preserve">__________       </t>
  </si>
  <si>
    <r>
      <t>_________</t>
    </r>
    <r>
      <rPr>
        <b/>
        <u/>
        <sz val="11"/>
        <color indexed="8"/>
        <rFont val="Times New Roman"/>
        <family val="1"/>
        <charset val="204"/>
      </rPr>
      <t xml:space="preserve">       </t>
    </r>
    <r>
      <rPr>
        <b/>
        <sz val="11"/>
        <color indexed="8"/>
        <rFont val="Times New Roman"/>
        <family val="1"/>
        <charset val="204"/>
      </rPr>
      <t>_ 2024г.</t>
    </r>
  </si>
  <si>
    <t>Завтрак</t>
  </si>
  <si>
    <t>Каша "Дружба"</t>
  </si>
  <si>
    <t>Чай с лимоном и с сахором</t>
  </si>
  <si>
    <t>Масло сливочное порциями</t>
  </si>
  <si>
    <t>Сыр Российский</t>
  </si>
  <si>
    <t>Яблоко штучное</t>
  </si>
  <si>
    <t>Омлет натуральный</t>
  </si>
  <si>
    <t>Икра кабачковая консервированная</t>
  </si>
  <si>
    <t>Кофейный напиток</t>
  </si>
  <si>
    <t>Каша рисовая молочная</t>
  </si>
  <si>
    <t xml:space="preserve">Макароны отварные </t>
  </si>
  <si>
    <t xml:space="preserve">Чай с сахаром </t>
  </si>
  <si>
    <t>Рыба тушеная с овощами</t>
  </si>
  <si>
    <t>Чайс с лимоной и с сахаром</t>
  </si>
  <si>
    <t>Салат из белокочанной капусты</t>
  </si>
  <si>
    <t>Каша Янтарная (из пшена с яблоками)</t>
  </si>
  <si>
    <t xml:space="preserve">Какао-напиток на молоке </t>
  </si>
  <si>
    <t>Вафли Яшкино мягкие</t>
  </si>
  <si>
    <t>Икра свекольная</t>
  </si>
  <si>
    <t>Курица тушеная с морковью в сметанном соусе</t>
  </si>
  <si>
    <t>Каша гречневая рассыпчатая</t>
  </si>
  <si>
    <t>Чай с сахаром</t>
  </si>
  <si>
    <t>Салат из белокачанной капусты и сладкого перца</t>
  </si>
  <si>
    <t>Тефтели мясные "Ежики"</t>
  </si>
  <si>
    <t>Картофель отварной</t>
  </si>
  <si>
    <t>Запеканка из творога</t>
  </si>
  <si>
    <t>Соус молочный сладкий</t>
  </si>
  <si>
    <t>Макароны отварные с сыром</t>
  </si>
  <si>
    <t>Какао-напиток на молоке</t>
  </si>
  <si>
    <t>Горошек зеленый консервированый</t>
  </si>
  <si>
    <t>Рулет мини КДВ</t>
  </si>
  <si>
    <t>Икра свекольная с зеленью</t>
  </si>
  <si>
    <t xml:space="preserve">Каша гречневая </t>
  </si>
  <si>
    <t>Картофель отварной с маслом растительным и зеленью</t>
  </si>
  <si>
    <t xml:space="preserve">Каша вязкая молочная манная </t>
  </si>
  <si>
    <t>Салат из белокочанной капусты с морковью</t>
  </si>
  <si>
    <t>Рассольник Ленинградский</t>
  </si>
  <si>
    <t>Плов по-узбекски</t>
  </si>
  <si>
    <t>Компот из плодов свежих (яблоки)</t>
  </si>
  <si>
    <t>Хлеб ржано-пшеничный</t>
  </si>
  <si>
    <t xml:space="preserve">Салат из свеклы и зеленого горошка с зеленью </t>
  </si>
  <si>
    <t xml:space="preserve">Тефтели мясные с соусом </t>
  </si>
  <si>
    <t>80/20</t>
  </si>
  <si>
    <t>Щи из свежей капусты с картофелем</t>
  </si>
  <si>
    <t>Биточки рубленые куриные</t>
  </si>
  <si>
    <t>Рис отварной</t>
  </si>
  <si>
    <t>Чай с сахаром каркаде</t>
  </si>
  <si>
    <t>Морковь отварная дольками</t>
  </si>
  <si>
    <t>Котлета Московская</t>
  </si>
  <si>
    <t>Компот из плодов свежих (лимон)</t>
  </si>
  <si>
    <t xml:space="preserve">Икра свекольная </t>
  </si>
  <si>
    <t>Салат из свеклы отварной</t>
  </si>
  <si>
    <t>Борщ Сибирский</t>
  </si>
  <si>
    <t>Компот из плодов свежих (Яблоки, апельсины)</t>
  </si>
  <si>
    <t>Рагу из свинины</t>
  </si>
  <si>
    <t>Борщ с капустой и картофелем, со сметаной</t>
  </si>
  <si>
    <t>Тефтели из мяса птицы с соусом</t>
  </si>
  <si>
    <t>Каша гречневая</t>
  </si>
  <si>
    <t xml:space="preserve">Салат из свеклы и зеленого горошка </t>
  </si>
  <si>
    <t>100/25</t>
  </si>
  <si>
    <t>Свекла отварная</t>
  </si>
  <si>
    <t>Каша перловая вязкая</t>
  </si>
  <si>
    <t xml:space="preserve">Морковь отварная </t>
  </si>
  <si>
    <t>Каша пшенная вязкая</t>
  </si>
  <si>
    <t>Каша ячневая вязкая</t>
  </si>
  <si>
    <t>Икра морковная</t>
  </si>
  <si>
    <t>Итого за Завтрак</t>
  </si>
  <si>
    <t>Помидоры свежие</t>
  </si>
  <si>
    <t xml:space="preserve">Завтрак 1-4 кл. - 70 руб. </t>
  </si>
  <si>
    <t xml:space="preserve">Огурцы свежие </t>
  </si>
  <si>
    <t>Салат из помидоров с растительным маслом</t>
  </si>
  <si>
    <t xml:space="preserve">Обед </t>
  </si>
  <si>
    <t>Итого за обед</t>
  </si>
  <si>
    <t>Салат из свежих помидоров и огурцов</t>
  </si>
  <si>
    <t>Огурцы свежие</t>
  </si>
  <si>
    <t>Обед ОВЗ 1-4 кл. - 79,94 руб.</t>
  </si>
  <si>
    <t>Завтрак 5-11 кл. - 74,97 руб.</t>
  </si>
  <si>
    <t>Салат из белокачанной капусты с морковью и яблоками</t>
  </si>
  <si>
    <t xml:space="preserve">         Примерное 10-дневное меню горячих завтраков для обучающихся 1-4 классов,           7-10 лет на 2024  год </t>
  </si>
  <si>
    <t xml:space="preserve">         Примерное 10-дневное меню горячих завтраков для обучающихся 5-11 классов,           10-11 лет, 12 лет и старше на 2024  год </t>
  </si>
  <si>
    <t xml:space="preserve">         Примерное 10-дневное меню горячих обедов для обучающихся 1-4 классов с ограниченными возможностями здоровья 7-10 лет на 2024  год </t>
  </si>
  <si>
    <t>Цена</t>
  </si>
  <si>
    <t xml:space="preserve">Яблоко </t>
  </si>
  <si>
    <t>Рагу мясное</t>
  </si>
  <si>
    <t xml:space="preserve">         Примерное 10-дневное меню двухразового горячего питания на завтрак и обед для обучающихся 5-11 классов, 10-11 лет, 12 лет и старше с ограниченными возможностями здоровья 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</si>
</sst>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 indent="1"/>
    </xf>
    <xf numFmtId="0" fontId="1" fillId="0" borderId="1" xfId="0" applyFont="1" applyBorder="1" applyAlignment="1">
      <alignment horizontal="left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7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/>
    </xf>
    <xf numFmtId="3" fontId="5" fillId="0" borderId="8" xfId="0" applyNumberFormat="1" applyFont="1" applyBorder="1" applyAlignment="1">
      <alignment horizontal="center" vertical="top" wrapText="1"/>
    </xf>
    <xf numFmtId="0" fontId="2" fillId="0" borderId="0" xfId="0" applyFont="1" applyBorder="1" applyAlignment="1"/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8" fillId="0" borderId="17" xfId="0" applyNumberFormat="1" applyFont="1" applyBorder="1" applyAlignment="1">
      <alignment horizontal="center" vertical="top"/>
    </xf>
    <xf numFmtId="0" fontId="14" fillId="0" borderId="0" xfId="0" applyFont="1" applyAlignment="1">
      <alignment horizontal="left"/>
    </xf>
    <xf numFmtId="0" fontId="14" fillId="0" borderId="20" xfId="0" applyFont="1" applyBorder="1" applyAlignment="1">
      <alignment horizontal="left"/>
    </xf>
    <xf numFmtId="0" fontId="1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8" fillId="0" borderId="9" xfId="0" applyNumberFormat="1" applyFont="1" applyBorder="1" applyAlignment="1">
      <alignment horizontal="center" vertical="top"/>
    </xf>
    <xf numFmtId="0" fontId="15" fillId="0" borderId="3" xfId="0" applyNumberFormat="1" applyFont="1" applyBorder="1" applyAlignment="1">
      <alignment horizontal="center" vertical="top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indent="1"/>
    </xf>
    <xf numFmtId="0" fontId="4" fillId="0" borderId="10" xfId="0" applyFont="1" applyBorder="1" applyAlignment="1">
      <alignment horizontal="left" inden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3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2"/>
  <sheetViews>
    <sheetView topLeftCell="A101" zoomScaleNormal="100" workbookViewId="0">
      <selection activeCell="N120" sqref="N120"/>
    </sheetView>
  </sheetViews>
  <sheetFormatPr defaultRowHeight="14.4" x14ac:dyDescent="0.3"/>
  <cols>
    <col min="3" max="3" width="18.6640625" customWidth="1"/>
    <col min="4" max="4" width="10.5546875" customWidth="1"/>
    <col min="5" max="9" width="9" customWidth="1"/>
  </cols>
  <sheetData>
    <row r="1" spans="1:17" x14ac:dyDescent="0.3">
      <c r="A1" s="1"/>
      <c r="B1" s="77" t="s">
        <v>43</v>
      </c>
      <c r="C1" s="77"/>
      <c r="D1" s="77"/>
      <c r="E1" s="1"/>
      <c r="F1" s="17"/>
      <c r="G1" s="75" t="s">
        <v>0</v>
      </c>
      <c r="H1" s="75"/>
      <c r="I1" s="75"/>
    </row>
    <row r="2" spans="1:17" x14ac:dyDescent="0.3">
      <c r="A2" s="1"/>
      <c r="B2" s="75" t="s">
        <v>1</v>
      </c>
      <c r="C2" s="75"/>
      <c r="D2" s="75"/>
      <c r="E2" s="1"/>
      <c r="F2" s="17"/>
      <c r="G2" s="75" t="s">
        <v>2</v>
      </c>
      <c r="H2" s="75"/>
      <c r="I2" s="75"/>
    </row>
    <row r="3" spans="1:17" x14ac:dyDescent="0.3">
      <c r="A3" s="1"/>
      <c r="B3" s="75" t="s">
        <v>3</v>
      </c>
      <c r="C3" s="75"/>
      <c r="D3" s="75"/>
      <c r="E3" s="1"/>
      <c r="F3" s="17"/>
      <c r="G3" s="78" t="s">
        <v>45</v>
      </c>
      <c r="H3" s="78"/>
      <c r="I3" s="78"/>
    </row>
    <row r="4" spans="1:17" x14ac:dyDescent="0.3">
      <c r="A4" s="1"/>
      <c r="B4" s="75" t="s">
        <v>44</v>
      </c>
      <c r="C4" s="75"/>
      <c r="D4" s="75"/>
      <c r="E4" s="1"/>
      <c r="F4" s="17"/>
      <c r="G4" s="75" t="s">
        <v>46</v>
      </c>
      <c r="H4" s="75"/>
      <c r="I4" s="75"/>
    </row>
    <row r="5" spans="1:17" x14ac:dyDescent="0.3">
      <c r="A5" s="1"/>
      <c r="B5" s="2"/>
      <c r="C5" s="2"/>
      <c r="D5" s="2"/>
      <c r="E5" s="1"/>
      <c r="F5" s="1"/>
      <c r="G5" s="1"/>
      <c r="H5" s="1"/>
      <c r="I5" s="1"/>
      <c r="N5" s="50"/>
      <c r="O5" s="50"/>
      <c r="P5" s="50"/>
      <c r="Q5" s="50"/>
    </row>
    <row r="6" spans="1:17" x14ac:dyDescent="0.3">
      <c r="A6" s="1"/>
      <c r="B6" s="2"/>
      <c r="C6" s="2"/>
      <c r="D6" s="2"/>
      <c r="E6" s="1"/>
      <c r="F6" s="1"/>
      <c r="G6" s="1"/>
      <c r="H6" s="1"/>
      <c r="I6" s="1"/>
      <c r="N6" s="50"/>
      <c r="O6" s="50"/>
      <c r="P6" s="50"/>
      <c r="Q6" s="50"/>
    </row>
    <row r="7" spans="1:17" ht="15.75" customHeight="1" x14ac:dyDescent="0.3">
      <c r="A7" s="76" t="s">
        <v>125</v>
      </c>
      <c r="B7" s="76"/>
      <c r="C7" s="76"/>
      <c r="D7" s="76"/>
      <c r="E7" s="76"/>
      <c r="F7" s="76"/>
      <c r="G7" s="76"/>
      <c r="H7" s="76"/>
      <c r="I7" s="76"/>
      <c r="N7" s="50"/>
      <c r="O7" s="50"/>
      <c r="P7" s="50"/>
      <c r="Q7" s="50"/>
    </row>
    <row r="8" spans="1:17" ht="15.75" customHeight="1" x14ac:dyDescent="0.3">
      <c r="A8" s="76"/>
      <c r="B8" s="76"/>
      <c r="C8" s="76"/>
      <c r="D8" s="76"/>
      <c r="E8" s="76"/>
      <c r="F8" s="76"/>
      <c r="G8" s="76"/>
      <c r="H8" s="76"/>
      <c r="I8" s="76"/>
      <c r="N8" s="35"/>
      <c r="O8" s="35"/>
      <c r="P8" s="35"/>
      <c r="Q8" s="35"/>
    </row>
    <row r="9" spans="1:17" ht="15.6" x14ac:dyDescent="0.3">
      <c r="A9" s="76"/>
      <c r="B9" s="76"/>
      <c r="C9" s="76"/>
      <c r="D9" s="76"/>
      <c r="E9" s="76"/>
      <c r="F9" s="76"/>
      <c r="G9" s="76"/>
      <c r="H9" s="76"/>
      <c r="I9" s="76"/>
      <c r="N9" s="50"/>
      <c r="O9" s="50"/>
      <c r="P9" s="50"/>
      <c r="Q9" s="50"/>
    </row>
    <row r="10" spans="1:17" x14ac:dyDescent="0.3">
      <c r="A10" s="31" t="s">
        <v>115</v>
      </c>
      <c r="B10" s="3"/>
      <c r="C10" s="3"/>
      <c r="D10" s="19" t="s">
        <v>4</v>
      </c>
      <c r="E10" s="20">
        <v>1</v>
      </c>
      <c r="F10" s="3"/>
      <c r="G10" s="19" t="s">
        <v>5</v>
      </c>
      <c r="H10" s="21" t="s">
        <v>6</v>
      </c>
      <c r="I10" s="21"/>
      <c r="N10" s="1"/>
      <c r="O10" s="1"/>
      <c r="P10" s="1"/>
      <c r="Q10" s="1"/>
    </row>
    <row r="11" spans="1:17" ht="15" customHeight="1" x14ac:dyDescent="0.3">
      <c r="A11" s="65" t="s">
        <v>7</v>
      </c>
      <c r="B11" s="65" t="s">
        <v>8</v>
      </c>
      <c r="C11" s="65"/>
      <c r="D11" s="66" t="s">
        <v>9</v>
      </c>
      <c r="E11" s="68" t="s">
        <v>10</v>
      </c>
      <c r="F11" s="68"/>
      <c r="G11" s="68"/>
      <c r="H11" s="57" t="s">
        <v>11</v>
      </c>
      <c r="I11" s="59" t="s">
        <v>12</v>
      </c>
      <c r="J11" s="46" t="s">
        <v>128</v>
      </c>
    </row>
    <row r="12" spans="1:17" ht="27.6" x14ac:dyDescent="0.3">
      <c r="A12" s="65"/>
      <c r="B12" s="65"/>
      <c r="C12" s="65"/>
      <c r="D12" s="67"/>
      <c r="E12" s="18" t="s">
        <v>13</v>
      </c>
      <c r="F12" s="18" t="s">
        <v>14</v>
      </c>
      <c r="G12" s="18" t="s">
        <v>15</v>
      </c>
      <c r="H12" s="58"/>
      <c r="I12" s="60"/>
      <c r="J12" s="47"/>
    </row>
    <row r="13" spans="1:17" x14ac:dyDescent="0.3">
      <c r="A13" s="4" t="s">
        <v>47</v>
      </c>
      <c r="B13" s="61"/>
      <c r="C13" s="62"/>
      <c r="D13" s="5"/>
      <c r="E13" s="5"/>
      <c r="F13" s="5"/>
      <c r="G13" s="5"/>
      <c r="H13" s="5"/>
      <c r="I13" s="25"/>
      <c r="J13" s="38"/>
    </row>
    <row r="14" spans="1:17" ht="16.5" customHeight="1" x14ac:dyDescent="0.3">
      <c r="A14" s="6"/>
      <c r="B14" s="54" t="s">
        <v>48</v>
      </c>
      <c r="C14" s="54"/>
      <c r="D14" s="7">
        <v>200</v>
      </c>
      <c r="E14" s="8">
        <v>5</v>
      </c>
      <c r="F14" s="8">
        <v>6</v>
      </c>
      <c r="G14" s="8">
        <v>20.100000000000001</v>
      </c>
      <c r="H14" s="8">
        <v>168.9</v>
      </c>
      <c r="I14" s="26">
        <v>43</v>
      </c>
      <c r="J14" s="39">
        <v>27.33</v>
      </c>
    </row>
    <row r="15" spans="1:17" x14ac:dyDescent="0.3">
      <c r="A15" s="6"/>
      <c r="B15" s="54" t="s">
        <v>49</v>
      </c>
      <c r="C15" s="54"/>
      <c r="D15" s="7">
        <v>200</v>
      </c>
      <c r="E15" s="8"/>
      <c r="F15" s="8"/>
      <c r="G15" s="8">
        <v>10.1</v>
      </c>
      <c r="H15" s="8">
        <v>41.26</v>
      </c>
      <c r="I15" s="26">
        <v>300.05</v>
      </c>
      <c r="J15" s="39">
        <v>3.1</v>
      </c>
    </row>
    <row r="16" spans="1:17" ht="29.25" customHeight="1" x14ac:dyDescent="0.3">
      <c r="A16" s="6"/>
      <c r="B16" s="55" t="s">
        <v>18</v>
      </c>
      <c r="C16" s="56"/>
      <c r="D16" s="7">
        <v>40</v>
      </c>
      <c r="E16" s="8">
        <v>3</v>
      </c>
      <c r="F16" s="8"/>
      <c r="G16" s="8">
        <v>21.6</v>
      </c>
      <c r="H16" s="8">
        <v>92.8</v>
      </c>
      <c r="I16" s="26">
        <v>600.26</v>
      </c>
      <c r="J16" s="39">
        <v>2.84</v>
      </c>
    </row>
    <row r="17" spans="1:10" x14ac:dyDescent="0.3">
      <c r="A17" s="6"/>
      <c r="B17" s="54" t="s">
        <v>50</v>
      </c>
      <c r="C17" s="54"/>
      <c r="D17" s="7">
        <v>10</v>
      </c>
      <c r="E17" s="8"/>
      <c r="F17" s="8">
        <v>8</v>
      </c>
      <c r="G17" s="8">
        <v>0.08</v>
      </c>
      <c r="H17" s="8">
        <v>74.8</v>
      </c>
      <c r="I17" s="26">
        <v>911</v>
      </c>
      <c r="J17" s="39">
        <v>9.9</v>
      </c>
    </row>
    <row r="18" spans="1:10" x14ac:dyDescent="0.3">
      <c r="A18" s="6"/>
      <c r="B18" s="55" t="s">
        <v>51</v>
      </c>
      <c r="C18" s="56"/>
      <c r="D18" s="7">
        <v>15</v>
      </c>
      <c r="E18" s="8">
        <v>3</v>
      </c>
      <c r="F18" s="8">
        <v>4</v>
      </c>
      <c r="G18" s="8"/>
      <c r="H18" s="8">
        <v>54.6</v>
      </c>
      <c r="I18" s="26">
        <v>97.11</v>
      </c>
      <c r="J18" s="39">
        <v>10.050000000000001</v>
      </c>
    </row>
    <row r="19" spans="1:10" x14ac:dyDescent="0.3">
      <c r="A19" s="6"/>
      <c r="B19" s="54" t="s">
        <v>52</v>
      </c>
      <c r="C19" s="54"/>
      <c r="D19" s="7">
        <v>150</v>
      </c>
      <c r="E19" s="8">
        <v>1</v>
      </c>
      <c r="F19" s="8">
        <v>1</v>
      </c>
      <c r="G19" s="8">
        <v>11.3</v>
      </c>
      <c r="H19" s="8">
        <v>70.5</v>
      </c>
      <c r="I19" s="26">
        <v>952.46</v>
      </c>
      <c r="J19" s="39">
        <v>16.78</v>
      </c>
    </row>
    <row r="20" spans="1:10" ht="0.75" hidden="1" customHeight="1" x14ac:dyDescent="0.3">
      <c r="A20" s="6"/>
      <c r="B20" s="55"/>
      <c r="C20" s="56"/>
      <c r="D20" s="7"/>
      <c r="E20" s="8"/>
      <c r="F20" s="8"/>
      <c r="G20" s="8"/>
      <c r="H20" s="8"/>
      <c r="I20" s="26"/>
      <c r="J20" s="39"/>
    </row>
    <row r="21" spans="1:10" hidden="1" x14ac:dyDescent="0.3">
      <c r="A21" s="6"/>
      <c r="B21" s="55"/>
      <c r="C21" s="56"/>
      <c r="D21" s="7"/>
      <c r="E21" s="8"/>
      <c r="F21" s="8"/>
      <c r="G21" s="8"/>
      <c r="H21" s="8"/>
      <c r="I21" s="26"/>
      <c r="J21" s="39"/>
    </row>
    <row r="22" spans="1:10" x14ac:dyDescent="0.3">
      <c r="A22" s="51" t="s">
        <v>113</v>
      </c>
      <c r="B22" s="51"/>
      <c r="C22" s="51"/>
      <c r="D22" s="10">
        <f>D14+D15+D16+D17+D18+D19+D20+D21</f>
        <v>615</v>
      </c>
      <c r="E22" s="10">
        <f>E14+E15+E16+E17+E18+E19+E20+E21</f>
        <v>12</v>
      </c>
      <c r="F22" s="10">
        <f>F14+F15+F16+F17+F18+F19+F20+F21</f>
        <v>19</v>
      </c>
      <c r="G22" s="10">
        <f>G14+G15+G16+G17+G18+G19+G20+G21</f>
        <v>63.180000000000007</v>
      </c>
      <c r="H22" s="10">
        <f>H14+H15+H16+H17+H18+H19+H20+H21</f>
        <v>502.86</v>
      </c>
      <c r="I22" s="27"/>
      <c r="J22" s="39">
        <f>J19+J18+J17+J16+J15+J14</f>
        <v>70</v>
      </c>
    </row>
    <row r="23" spans="1:10" x14ac:dyDescent="0.3">
      <c r="A23" s="22"/>
      <c r="B23" s="63"/>
      <c r="C23" s="64"/>
      <c r="D23" s="19" t="s">
        <v>4</v>
      </c>
      <c r="E23" s="20">
        <v>1</v>
      </c>
      <c r="F23" s="21"/>
      <c r="G23" s="19" t="s">
        <v>5</v>
      </c>
      <c r="H23" s="21" t="s">
        <v>20</v>
      </c>
      <c r="I23" s="28"/>
      <c r="J23" s="38"/>
    </row>
    <row r="24" spans="1:10" x14ac:dyDescent="0.3">
      <c r="A24" s="65" t="s">
        <v>7</v>
      </c>
      <c r="B24" s="65" t="s">
        <v>8</v>
      </c>
      <c r="C24" s="65"/>
      <c r="D24" s="66" t="s">
        <v>9</v>
      </c>
      <c r="E24" s="68" t="s">
        <v>10</v>
      </c>
      <c r="F24" s="68"/>
      <c r="G24" s="68"/>
      <c r="H24" s="57" t="s">
        <v>11</v>
      </c>
      <c r="I24" s="59" t="s">
        <v>12</v>
      </c>
      <c r="J24" s="46" t="s">
        <v>128</v>
      </c>
    </row>
    <row r="25" spans="1:10" ht="27.6" x14ac:dyDescent="0.3">
      <c r="A25" s="65"/>
      <c r="B25" s="65"/>
      <c r="C25" s="65"/>
      <c r="D25" s="67"/>
      <c r="E25" s="18" t="s">
        <v>13</v>
      </c>
      <c r="F25" s="18" t="s">
        <v>14</v>
      </c>
      <c r="G25" s="18" t="s">
        <v>15</v>
      </c>
      <c r="H25" s="58"/>
      <c r="I25" s="60"/>
      <c r="J25" s="47"/>
    </row>
    <row r="26" spans="1:10" x14ac:dyDescent="0.3">
      <c r="A26" s="4" t="s">
        <v>47</v>
      </c>
      <c r="B26" s="61"/>
      <c r="C26" s="62"/>
      <c r="D26" s="5"/>
      <c r="E26" s="5"/>
      <c r="F26" s="5"/>
      <c r="G26" s="5"/>
      <c r="H26" s="5"/>
      <c r="I26" s="25"/>
      <c r="J26" s="38"/>
    </row>
    <row r="27" spans="1:10" x14ac:dyDescent="0.3">
      <c r="A27" s="6"/>
      <c r="B27" s="54" t="s">
        <v>53</v>
      </c>
      <c r="C27" s="54"/>
      <c r="D27" s="7">
        <v>90</v>
      </c>
      <c r="E27" s="8">
        <v>8</v>
      </c>
      <c r="F27" s="8">
        <v>10</v>
      </c>
      <c r="G27" s="8">
        <v>1.84</v>
      </c>
      <c r="H27" s="8">
        <v>131.49</v>
      </c>
      <c r="I27" s="26">
        <v>991.03</v>
      </c>
      <c r="J27" s="39">
        <v>40.96</v>
      </c>
    </row>
    <row r="28" spans="1:10" ht="15" customHeight="1" x14ac:dyDescent="0.3">
      <c r="A28" s="6"/>
      <c r="B28" s="55" t="s">
        <v>54</v>
      </c>
      <c r="C28" s="56"/>
      <c r="D28" s="7">
        <v>35</v>
      </c>
      <c r="E28" s="8">
        <v>1</v>
      </c>
      <c r="F28" s="8">
        <v>2</v>
      </c>
      <c r="G28" s="8">
        <v>2.59</v>
      </c>
      <c r="H28" s="8">
        <v>31.78</v>
      </c>
      <c r="I28" s="26">
        <v>600.17999999999995</v>
      </c>
      <c r="J28" s="39">
        <v>8.49</v>
      </c>
    </row>
    <row r="29" spans="1:10" ht="15" customHeight="1" x14ac:dyDescent="0.3">
      <c r="A29" s="6"/>
      <c r="B29" s="55" t="s">
        <v>56</v>
      </c>
      <c r="C29" s="74"/>
      <c r="D29" s="11">
        <v>100</v>
      </c>
      <c r="E29" s="8">
        <v>3</v>
      </c>
      <c r="F29" s="8">
        <v>3</v>
      </c>
      <c r="G29" s="12">
        <v>20.58</v>
      </c>
      <c r="H29" s="8">
        <v>128.88999999999999</v>
      </c>
      <c r="I29" s="26">
        <v>202.03</v>
      </c>
      <c r="J29" s="39">
        <v>14.52</v>
      </c>
    </row>
    <row r="30" spans="1:10" ht="15" customHeight="1" x14ac:dyDescent="0.3">
      <c r="A30" s="6"/>
      <c r="B30" s="55" t="s">
        <v>55</v>
      </c>
      <c r="C30" s="56"/>
      <c r="D30" s="7">
        <v>200</v>
      </c>
      <c r="E30" s="8"/>
      <c r="F30" s="8"/>
      <c r="G30" s="8">
        <v>12.83</v>
      </c>
      <c r="H30" s="8">
        <v>53.38</v>
      </c>
      <c r="I30" s="26">
        <v>300.57</v>
      </c>
      <c r="J30" s="39">
        <v>3.9</v>
      </c>
    </row>
    <row r="31" spans="1:10" ht="30" customHeight="1" x14ac:dyDescent="0.3">
      <c r="A31" s="6"/>
      <c r="B31" s="55" t="s">
        <v>18</v>
      </c>
      <c r="C31" s="56"/>
      <c r="D31" s="7">
        <v>30</v>
      </c>
      <c r="E31" s="8">
        <v>3</v>
      </c>
      <c r="F31" s="8"/>
      <c r="G31" s="8">
        <v>16.2</v>
      </c>
      <c r="H31" s="8">
        <v>69.599999999999994</v>
      </c>
      <c r="I31" s="26">
        <v>600.26</v>
      </c>
      <c r="J31" s="39">
        <v>2.13</v>
      </c>
    </row>
    <row r="32" spans="1:10" hidden="1" x14ac:dyDescent="0.3">
      <c r="A32" s="6"/>
      <c r="B32" s="54"/>
      <c r="C32" s="54"/>
      <c r="D32" s="7"/>
      <c r="E32" s="8"/>
      <c r="F32" s="8"/>
      <c r="G32" s="8"/>
      <c r="H32" s="8"/>
      <c r="I32" s="26"/>
      <c r="J32" s="39"/>
    </row>
    <row r="33" spans="1:10" hidden="1" x14ac:dyDescent="0.3">
      <c r="A33" s="6"/>
      <c r="B33" s="54"/>
      <c r="C33" s="54"/>
      <c r="D33" s="7"/>
      <c r="E33" s="8"/>
      <c r="F33" s="8"/>
      <c r="G33" s="8"/>
      <c r="H33" s="8"/>
      <c r="I33" s="26"/>
      <c r="J33" s="39"/>
    </row>
    <row r="34" spans="1:10" hidden="1" x14ac:dyDescent="0.3">
      <c r="A34" s="6"/>
      <c r="B34" s="54"/>
      <c r="C34" s="54"/>
      <c r="D34" s="7"/>
      <c r="E34" s="8"/>
      <c r="F34" s="8"/>
      <c r="G34" s="8"/>
      <c r="H34" s="8"/>
      <c r="I34" s="26"/>
      <c r="J34" s="39"/>
    </row>
    <row r="35" spans="1:10" ht="15" customHeight="1" x14ac:dyDescent="0.3">
      <c r="A35" s="51" t="s">
        <v>113</v>
      </c>
      <c r="B35" s="51"/>
      <c r="C35" s="51"/>
      <c r="D35" s="10">
        <f>D27+D28+D29+D30+D31+D32+D33+D34</f>
        <v>455</v>
      </c>
      <c r="E35" s="10">
        <f>E27+E28+E29+E30+E31+E32+E33+E34</f>
        <v>15</v>
      </c>
      <c r="F35" s="10">
        <f t="shared" ref="F35:H35" si="0">F27+F28+F29+F30+F31+F32+F33+F34</f>
        <v>15</v>
      </c>
      <c r="G35" s="10">
        <f t="shared" si="0"/>
        <v>54.039999999999992</v>
      </c>
      <c r="H35" s="10">
        <f t="shared" si="0"/>
        <v>415.14</v>
      </c>
      <c r="I35" s="27"/>
      <c r="J35" s="39">
        <f>J31+J30+J29+J28+J27</f>
        <v>70</v>
      </c>
    </row>
    <row r="36" spans="1:10" x14ac:dyDescent="0.3">
      <c r="A36" s="22"/>
      <c r="B36" s="63"/>
      <c r="C36" s="64"/>
      <c r="D36" s="19" t="s">
        <v>4</v>
      </c>
      <c r="E36" s="20">
        <v>1</v>
      </c>
      <c r="F36" s="21"/>
      <c r="G36" s="19" t="s">
        <v>5</v>
      </c>
      <c r="H36" s="21" t="s">
        <v>23</v>
      </c>
      <c r="I36" s="28"/>
      <c r="J36" s="38"/>
    </row>
    <row r="37" spans="1:10" x14ac:dyDescent="0.3">
      <c r="A37" s="65" t="s">
        <v>7</v>
      </c>
      <c r="B37" s="65" t="s">
        <v>8</v>
      </c>
      <c r="C37" s="65"/>
      <c r="D37" s="66" t="s">
        <v>9</v>
      </c>
      <c r="E37" s="68" t="s">
        <v>10</v>
      </c>
      <c r="F37" s="68"/>
      <c r="G37" s="68"/>
      <c r="H37" s="57" t="s">
        <v>11</v>
      </c>
      <c r="I37" s="59" t="s">
        <v>12</v>
      </c>
      <c r="J37" s="46" t="s">
        <v>128</v>
      </c>
    </row>
    <row r="38" spans="1:10" ht="27.6" x14ac:dyDescent="0.3">
      <c r="A38" s="65"/>
      <c r="B38" s="65"/>
      <c r="C38" s="65"/>
      <c r="D38" s="67"/>
      <c r="E38" s="18" t="s">
        <v>13</v>
      </c>
      <c r="F38" s="18" t="s">
        <v>14</v>
      </c>
      <c r="G38" s="18" t="s">
        <v>15</v>
      </c>
      <c r="H38" s="58"/>
      <c r="I38" s="60"/>
      <c r="J38" s="47"/>
    </row>
    <row r="39" spans="1:10" x14ac:dyDescent="0.3">
      <c r="A39" s="4" t="s">
        <v>47</v>
      </c>
      <c r="B39" s="61"/>
      <c r="C39" s="62"/>
      <c r="D39" s="5"/>
      <c r="E39" s="5"/>
      <c r="F39" s="5"/>
      <c r="G39" s="5"/>
      <c r="H39" s="5"/>
      <c r="I39" s="25"/>
      <c r="J39" s="38"/>
    </row>
    <row r="40" spans="1:10" ht="15" customHeight="1" x14ac:dyDescent="0.3">
      <c r="A40" s="6"/>
      <c r="B40" s="54" t="s">
        <v>114</v>
      </c>
      <c r="C40" s="54"/>
      <c r="D40" s="7">
        <v>20</v>
      </c>
      <c r="E40" s="8"/>
      <c r="F40" s="8"/>
      <c r="G40" s="8">
        <v>0.76</v>
      </c>
      <c r="H40" s="8">
        <v>4.8</v>
      </c>
      <c r="I40" s="26">
        <v>853.04</v>
      </c>
      <c r="J40" s="39">
        <v>3.61</v>
      </c>
    </row>
    <row r="41" spans="1:10" x14ac:dyDescent="0.3">
      <c r="A41" s="6"/>
      <c r="B41" s="54" t="s">
        <v>31</v>
      </c>
      <c r="C41" s="54"/>
      <c r="D41" s="13">
        <v>100</v>
      </c>
      <c r="E41" s="8">
        <v>9</v>
      </c>
      <c r="F41" s="8">
        <v>10</v>
      </c>
      <c r="G41" s="8">
        <v>3.3</v>
      </c>
      <c r="H41" s="8">
        <v>130.5</v>
      </c>
      <c r="I41" s="26">
        <v>220.6</v>
      </c>
      <c r="J41" s="39">
        <v>50.6</v>
      </c>
    </row>
    <row r="42" spans="1:10" x14ac:dyDescent="0.3">
      <c r="A42" s="6"/>
      <c r="B42" s="55" t="s">
        <v>57</v>
      </c>
      <c r="C42" s="56"/>
      <c r="D42" s="13">
        <v>150</v>
      </c>
      <c r="E42" s="8">
        <v>5</v>
      </c>
      <c r="F42" s="8">
        <v>5</v>
      </c>
      <c r="G42" s="8">
        <v>32.799999999999997</v>
      </c>
      <c r="H42" s="8">
        <v>196.8</v>
      </c>
      <c r="I42" s="26">
        <v>825</v>
      </c>
      <c r="J42" s="39">
        <v>11.66</v>
      </c>
    </row>
    <row r="43" spans="1:10" x14ac:dyDescent="0.3">
      <c r="A43" s="6"/>
      <c r="B43" s="54" t="s">
        <v>58</v>
      </c>
      <c r="C43" s="54"/>
      <c r="D43" s="7">
        <v>200</v>
      </c>
      <c r="E43" s="8"/>
      <c r="F43" s="8"/>
      <c r="G43" s="8">
        <v>9.98</v>
      </c>
      <c r="H43" s="8">
        <v>39.9</v>
      </c>
      <c r="I43" s="26">
        <v>300.36</v>
      </c>
      <c r="J43" s="39">
        <v>2</v>
      </c>
    </row>
    <row r="44" spans="1:10" ht="30.75" customHeight="1" x14ac:dyDescent="0.3">
      <c r="A44" s="6"/>
      <c r="B44" s="54" t="s">
        <v>22</v>
      </c>
      <c r="C44" s="54"/>
      <c r="D44" s="7">
        <v>30</v>
      </c>
      <c r="E44" s="8">
        <v>3</v>
      </c>
      <c r="F44" s="8"/>
      <c r="G44" s="8">
        <v>16.2</v>
      </c>
      <c r="H44" s="8">
        <v>69.599999999999994</v>
      </c>
      <c r="I44" s="26">
        <v>600.26</v>
      </c>
      <c r="J44" s="39">
        <v>2.13</v>
      </c>
    </row>
    <row r="45" spans="1:10" hidden="1" x14ac:dyDescent="0.3">
      <c r="A45" s="6"/>
      <c r="B45" s="54"/>
      <c r="C45" s="54"/>
      <c r="D45" s="7"/>
      <c r="E45" s="8"/>
      <c r="F45" s="8"/>
      <c r="G45" s="8"/>
      <c r="H45" s="8"/>
      <c r="I45" s="26"/>
      <c r="J45" s="39"/>
    </row>
    <row r="46" spans="1:10" hidden="1" x14ac:dyDescent="0.3">
      <c r="A46" s="6"/>
      <c r="B46" s="73"/>
      <c r="C46" s="56"/>
      <c r="D46" s="7"/>
      <c r="E46" s="12"/>
      <c r="F46" s="12"/>
      <c r="G46" s="8"/>
      <c r="H46" s="8"/>
      <c r="I46" s="26"/>
      <c r="J46" s="39"/>
    </row>
    <row r="47" spans="1:10" ht="15" customHeight="1" x14ac:dyDescent="0.3">
      <c r="A47" s="51" t="s">
        <v>113</v>
      </c>
      <c r="B47" s="51"/>
      <c r="C47" s="51"/>
      <c r="D47" s="10">
        <f>D40+D41+D42+D43+D44+D45+D46</f>
        <v>500</v>
      </c>
      <c r="E47" s="8">
        <f>E40+E41+E42+E43+E44+E45+E46</f>
        <v>17</v>
      </c>
      <c r="F47" s="8">
        <f t="shared" ref="F47:H47" si="1">F40+F41+F42+F43+F44+F45+F46</f>
        <v>15</v>
      </c>
      <c r="G47" s="8">
        <f t="shared" si="1"/>
        <v>63.040000000000006</v>
      </c>
      <c r="H47" s="8">
        <f t="shared" si="1"/>
        <v>441.6</v>
      </c>
      <c r="I47" s="27"/>
      <c r="J47" s="39">
        <f>J40+J41+J42+J43+J44</f>
        <v>70</v>
      </c>
    </row>
    <row r="48" spans="1:10" x14ac:dyDescent="0.3">
      <c r="A48" s="22"/>
      <c r="B48" s="63"/>
      <c r="C48" s="64"/>
      <c r="D48" s="19" t="s">
        <v>4</v>
      </c>
      <c r="E48" s="20">
        <v>1</v>
      </c>
      <c r="F48" s="21"/>
      <c r="G48" s="19" t="s">
        <v>5</v>
      </c>
      <c r="H48" s="21" t="s">
        <v>25</v>
      </c>
      <c r="I48" s="28"/>
      <c r="J48" s="38"/>
    </row>
    <row r="49" spans="1:10" x14ac:dyDescent="0.3">
      <c r="A49" s="65" t="s">
        <v>7</v>
      </c>
      <c r="B49" s="65" t="s">
        <v>8</v>
      </c>
      <c r="C49" s="65"/>
      <c r="D49" s="66" t="s">
        <v>9</v>
      </c>
      <c r="E49" s="68" t="s">
        <v>10</v>
      </c>
      <c r="F49" s="68"/>
      <c r="G49" s="68"/>
      <c r="H49" s="57" t="s">
        <v>11</v>
      </c>
      <c r="I49" s="59" t="s">
        <v>12</v>
      </c>
      <c r="J49" s="46" t="s">
        <v>128</v>
      </c>
    </row>
    <row r="50" spans="1:10" ht="27.6" x14ac:dyDescent="0.3">
      <c r="A50" s="65"/>
      <c r="B50" s="65"/>
      <c r="C50" s="65"/>
      <c r="D50" s="67"/>
      <c r="E50" s="18" t="s">
        <v>13</v>
      </c>
      <c r="F50" s="18" t="s">
        <v>14</v>
      </c>
      <c r="G50" s="18" t="s">
        <v>15</v>
      </c>
      <c r="H50" s="58"/>
      <c r="I50" s="60"/>
      <c r="J50" s="47"/>
    </row>
    <row r="51" spans="1:10" x14ac:dyDescent="0.3">
      <c r="A51" s="4" t="s">
        <v>47</v>
      </c>
      <c r="B51" s="61"/>
      <c r="C51" s="62"/>
      <c r="D51" s="5"/>
      <c r="E51" s="5"/>
      <c r="F51" s="5"/>
      <c r="G51" s="5"/>
      <c r="H51" s="5"/>
      <c r="I51" s="25"/>
      <c r="J51" s="38"/>
    </row>
    <row r="52" spans="1:10" x14ac:dyDescent="0.3">
      <c r="A52" s="6"/>
      <c r="B52" s="54" t="s">
        <v>59</v>
      </c>
      <c r="C52" s="54"/>
      <c r="D52" s="7">
        <v>110</v>
      </c>
      <c r="E52" s="8">
        <v>9</v>
      </c>
      <c r="F52" s="8">
        <v>6</v>
      </c>
      <c r="G52" s="8">
        <v>4.6500000000000004</v>
      </c>
      <c r="H52" s="8">
        <v>144.6</v>
      </c>
      <c r="I52" s="26">
        <v>309.02</v>
      </c>
      <c r="J52" s="39">
        <v>41.4</v>
      </c>
    </row>
    <row r="53" spans="1:10" x14ac:dyDescent="0.3">
      <c r="A53" s="6"/>
      <c r="B53" s="54" t="s">
        <v>35</v>
      </c>
      <c r="C53" s="54"/>
      <c r="D53" s="7">
        <v>150</v>
      </c>
      <c r="E53" s="8">
        <v>3</v>
      </c>
      <c r="F53" s="8">
        <v>5</v>
      </c>
      <c r="G53" s="8">
        <v>19.8</v>
      </c>
      <c r="H53" s="8">
        <v>145.6</v>
      </c>
      <c r="I53" s="26">
        <v>831</v>
      </c>
      <c r="J53" s="39">
        <v>23.37</v>
      </c>
    </row>
    <row r="54" spans="1:10" x14ac:dyDescent="0.3">
      <c r="A54" s="6"/>
      <c r="B54" s="54" t="s">
        <v>60</v>
      </c>
      <c r="C54" s="54"/>
      <c r="D54" s="7">
        <v>200</v>
      </c>
      <c r="E54" s="8"/>
      <c r="F54" s="8"/>
      <c r="G54" s="8">
        <v>10.1</v>
      </c>
      <c r="H54" s="8">
        <v>41.26</v>
      </c>
      <c r="I54" s="26">
        <v>300.05</v>
      </c>
      <c r="J54" s="39">
        <v>3.1</v>
      </c>
    </row>
    <row r="55" spans="1:10" ht="30.75" customHeight="1" x14ac:dyDescent="0.3">
      <c r="A55" s="6"/>
      <c r="B55" s="54" t="s">
        <v>18</v>
      </c>
      <c r="C55" s="54"/>
      <c r="D55" s="7">
        <v>30</v>
      </c>
      <c r="E55" s="8">
        <v>3</v>
      </c>
      <c r="F55" s="8"/>
      <c r="G55" s="8">
        <v>16.2</v>
      </c>
      <c r="H55" s="8">
        <v>69.599999999999994</v>
      </c>
      <c r="I55" s="26">
        <v>600.26</v>
      </c>
      <c r="J55" s="39">
        <v>2.13</v>
      </c>
    </row>
    <row r="56" spans="1:10" hidden="1" x14ac:dyDescent="0.3">
      <c r="A56" s="6"/>
      <c r="B56" s="55"/>
      <c r="C56" s="56"/>
      <c r="D56" s="7"/>
      <c r="E56" s="8"/>
      <c r="F56" s="8"/>
      <c r="G56" s="8"/>
      <c r="H56" s="8"/>
      <c r="I56" s="26"/>
      <c r="J56" s="39"/>
    </row>
    <row r="57" spans="1:10" hidden="1" x14ac:dyDescent="0.3">
      <c r="A57" s="6"/>
      <c r="B57" s="54"/>
      <c r="C57" s="54"/>
      <c r="D57" s="7"/>
      <c r="E57" s="8"/>
      <c r="F57" s="8"/>
      <c r="G57" s="8"/>
      <c r="H57" s="8"/>
      <c r="I57" s="26"/>
      <c r="J57" s="39"/>
    </row>
    <row r="58" spans="1:10" hidden="1" x14ac:dyDescent="0.3">
      <c r="A58" s="6"/>
      <c r="B58" s="54"/>
      <c r="C58" s="54"/>
      <c r="D58" s="7"/>
      <c r="E58" s="8"/>
      <c r="F58" s="8"/>
      <c r="G58" s="8"/>
      <c r="H58" s="8"/>
      <c r="I58" s="26"/>
      <c r="J58" s="39"/>
    </row>
    <row r="59" spans="1:10" hidden="1" x14ac:dyDescent="0.3">
      <c r="A59" s="6"/>
      <c r="B59" s="54"/>
      <c r="C59" s="54"/>
      <c r="D59" s="7"/>
      <c r="E59" s="8"/>
      <c r="F59" s="8"/>
      <c r="G59" s="8"/>
      <c r="H59" s="8"/>
      <c r="I59" s="26"/>
      <c r="J59" s="39"/>
    </row>
    <row r="60" spans="1:10" ht="15" customHeight="1" x14ac:dyDescent="0.3">
      <c r="A60" s="51" t="s">
        <v>113</v>
      </c>
      <c r="B60" s="51"/>
      <c r="C60" s="51"/>
      <c r="D60" s="10">
        <f>D52+D53+D54+D55+D56+D57+D58+D59</f>
        <v>490</v>
      </c>
      <c r="E60" s="10">
        <f t="shared" ref="E60:H60" si="2">E52+E53+E54+E55+E56+E57+E58+E59</f>
        <v>15</v>
      </c>
      <c r="F60" s="10">
        <f t="shared" si="2"/>
        <v>11</v>
      </c>
      <c r="G60" s="10">
        <f t="shared" si="2"/>
        <v>50.75</v>
      </c>
      <c r="H60" s="10">
        <f t="shared" si="2"/>
        <v>401.05999999999995</v>
      </c>
      <c r="I60" s="27"/>
      <c r="J60" s="39">
        <f>J52+J53+J54+J55</f>
        <v>69.999999999999986</v>
      </c>
    </row>
    <row r="61" spans="1:10" x14ac:dyDescent="0.3">
      <c r="A61" s="22"/>
      <c r="B61" s="63"/>
      <c r="C61" s="64"/>
      <c r="D61" s="19" t="s">
        <v>4</v>
      </c>
      <c r="E61" s="20">
        <v>1</v>
      </c>
      <c r="F61" s="21"/>
      <c r="G61" s="19" t="s">
        <v>5</v>
      </c>
      <c r="H61" s="21" t="s">
        <v>28</v>
      </c>
      <c r="I61" s="28"/>
      <c r="J61" s="38"/>
    </row>
    <row r="62" spans="1:10" x14ac:dyDescent="0.3">
      <c r="A62" s="65" t="s">
        <v>7</v>
      </c>
      <c r="B62" s="65" t="s">
        <v>8</v>
      </c>
      <c r="C62" s="65"/>
      <c r="D62" s="66" t="s">
        <v>9</v>
      </c>
      <c r="E62" s="68" t="s">
        <v>10</v>
      </c>
      <c r="F62" s="68"/>
      <c r="G62" s="68"/>
      <c r="H62" s="57" t="s">
        <v>11</v>
      </c>
      <c r="I62" s="59" t="s">
        <v>12</v>
      </c>
      <c r="J62" s="46" t="s">
        <v>128</v>
      </c>
    </row>
    <row r="63" spans="1:10" ht="27.6" x14ac:dyDescent="0.3">
      <c r="A63" s="65"/>
      <c r="B63" s="65"/>
      <c r="C63" s="65"/>
      <c r="D63" s="67"/>
      <c r="E63" s="18" t="s">
        <v>13</v>
      </c>
      <c r="F63" s="18" t="s">
        <v>14</v>
      </c>
      <c r="G63" s="18" t="s">
        <v>15</v>
      </c>
      <c r="H63" s="58"/>
      <c r="I63" s="60"/>
      <c r="J63" s="47"/>
    </row>
    <row r="64" spans="1:10" x14ac:dyDescent="0.3">
      <c r="A64" s="4" t="s">
        <v>47</v>
      </c>
      <c r="B64" s="61"/>
      <c r="C64" s="62"/>
      <c r="D64" s="5"/>
      <c r="E64" s="5"/>
      <c r="F64" s="5"/>
      <c r="G64" s="5"/>
      <c r="H64" s="5"/>
      <c r="I64" s="25"/>
      <c r="J64" s="38"/>
    </row>
    <row r="65" spans="1:10" ht="30" customHeight="1" x14ac:dyDescent="0.3">
      <c r="A65" s="6"/>
      <c r="B65" s="54" t="s">
        <v>61</v>
      </c>
      <c r="C65" s="54"/>
      <c r="D65" s="7">
        <v>50</v>
      </c>
      <c r="E65" s="8">
        <v>1</v>
      </c>
      <c r="F65" s="8">
        <v>5</v>
      </c>
      <c r="G65" s="8">
        <v>5.19</v>
      </c>
      <c r="H65" s="8">
        <v>72.44</v>
      </c>
      <c r="I65" s="26">
        <v>26.14</v>
      </c>
      <c r="J65" s="39">
        <v>7.19</v>
      </c>
    </row>
    <row r="66" spans="1:10" x14ac:dyDescent="0.3">
      <c r="A66" s="6"/>
      <c r="B66" s="54" t="s">
        <v>33</v>
      </c>
      <c r="C66" s="54"/>
      <c r="D66" s="7">
        <v>170</v>
      </c>
      <c r="E66" s="8">
        <v>13</v>
      </c>
      <c r="F66" s="8">
        <v>16</v>
      </c>
      <c r="G66" s="8">
        <v>21.08</v>
      </c>
      <c r="H66" s="8">
        <v>277.10000000000002</v>
      </c>
      <c r="I66" s="26">
        <v>331.17</v>
      </c>
      <c r="J66" s="39">
        <v>56.78</v>
      </c>
    </row>
    <row r="67" spans="1:10" x14ac:dyDescent="0.3">
      <c r="A67" s="6"/>
      <c r="B67" s="54" t="s">
        <v>55</v>
      </c>
      <c r="C67" s="54"/>
      <c r="D67" s="7">
        <v>200</v>
      </c>
      <c r="E67" s="8"/>
      <c r="F67" s="8"/>
      <c r="G67" s="8">
        <v>12.83</v>
      </c>
      <c r="H67" s="8">
        <v>53.38</v>
      </c>
      <c r="I67" s="26">
        <v>300.57</v>
      </c>
      <c r="J67" s="39">
        <v>3.9</v>
      </c>
    </row>
    <row r="68" spans="1:10" ht="30.75" customHeight="1" x14ac:dyDescent="0.3">
      <c r="A68" s="6"/>
      <c r="B68" s="54" t="s">
        <v>22</v>
      </c>
      <c r="C68" s="54"/>
      <c r="D68" s="7">
        <v>30</v>
      </c>
      <c r="E68" s="8">
        <v>3</v>
      </c>
      <c r="F68" s="8"/>
      <c r="G68" s="8">
        <v>16.2</v>
      </c>
      <c r="H68" s="8">
        <v>69.599999999999994</v>
      </c>
      <c r="I68" s="26">
        <v>600.26</v>
      </c>
      <c r="J68" s="39">
        <v>2.13</v>
      </c>
    </row>
    <row r="69" spans="1:10" hidden="1" x14ac:dyDescent="0.3">
      <c r="A69" s="6"/>
      <c r="B69" s="54"/>
      <c r="C69" s="54"/>
      <c r="D69" s="7"/>
      <c r="E69" s="8"/>
      <c r="F69" s="8"/>
      <c r="G69" s="8"/>
      <c r="H69" s="8"/>
      <c r="I69" s="26"/>
      <c r="J69" s="39"/>
    </row>
    <row r="70" spans="1:10" hidden="1" x14ac:dyDescent="0.3">
      <c r="A70" s="6"/>
      <c r="B70" s="55"/>
      <c r="C70" s="56"/>
      <c r="D70" s="7"/>
      <c r="E70" s="12"/>
      <c r="F70" s="12"/>
      <c r="G70" s="8"/>
      <c r="H70" s="8"/>
      <c r="I70" s="26"/>
      <c r="J70" s="39"/>
    </row>
    <row r="71" spans="1:10" ht="15" customHeight="1" x14ac:dyDescent="0.3">
      <c r="A71" s="51" t="s">
        <v>113</v>
      </c>
      <c r="B71" s="51"/>
      <c r="C71" s="51"/>
      <c r="D71" s="14">
        <f>D65+D66+D67+D68+D69+D70</f>
        <v>450</v>
      </c>
      <c r="E71" s="14">
        <f>E65+E66+E67+E68+E69+E70</f>
        <v>17</v>
      </c>
      <c r="F71" s="14">
        <f t="shared" ref="F71:H71" si="3">F65+F66+F67+F68+F69+F70</f>
        <v>21</v>
      </c>
      <c r="G71" s="14">
        <f t="shared" si="3"/>
        <v>55.3</v>
      </c>
      <c r="H71" s="14">
        <f t="shared" si="3"/>
        <v>472.52</v>
      </c>
      <c r="I71" s="27"/>
      <c r="J71" s="39">
        <f>J65+J66+J67+J68</f>
        <v>70</v>
      </c>
    </row>
    <row r="72" spans="1:10" x14ac:dyDescent="0.3">
      <c r="A72" s="22"/>
      <c r="B72" s="63"/>
      <c r="C72" s="64"/>
      <c r="D72" s="19" t="s">
        <v>4</v>
      </c>
      <c r="E72" s="20">
        <v>2</v>
      </c>
      <c r="F72" s="21"/>
      <c r="G72" s="19" t="s">
        <v>5</v>
      </c>
      <c r="H72" s="21" t="s">
        <v>6</v>
      </c>
      <c r="I72" s="29"/>
      <c r="J72" s="38"/>
    </row>
    <row r="73" spans="1:10" x14ac:dyDescent="0.3">
      <c r="A73" s="65" t="s">
        <v>7</v>
      </c>
      <c r="B73" s="65" t="s">
        <v>8</v>
      </c>
      <c r="C73" s="65"/>
      <c r="D73" s="66" t="s">
        <v>9</v>
      </c>
      <c r="E73" s="68" t="s">
        <v>10</v>
      </c>
      <c r="F73" s="68"/>
      <c r="G73" s="68"/>
      <c r="H73" s="57" t="s">
        <v>11</v>
      </c>
      <c r="I73" s="59" t="s">
        <v>12</v>
      </c>
      <c r="J73" s="46" t="s">
        <v>128</v>
      </c>
    </row>
    <row r="74" spans="1:10" ht="27.6" x14ac:dyDescent="0.3">
      <c r="A74" s="65"/>
      <c r="B74" s="65"/>
      <c r="C74" s="65"/>
      <c r="D74" s="67"/>
      <c r="E74" s="18" t="s">
        <v>13</v>
      </c>
      <c r="F74" s="18" t="s">
        <v>14</v>
      </c>
      <c r="G74" s="18" t="s">
        <v>15</v>
      </c>
      <c r="H74" s="58"/>
      <c r="I74" s="60"/>
      <c r="J74" s="47"/>
    </row>
    <row r="75" spans="1:10" x14ac:dyDescent="0.3">
      <c r="A75" s="4" t="s">
        <v>47</v>
      </c>
      <c r="B75" s="61"/>
      <c r="C75" s="62"/>
      <c r="D75" s="5"/>
      <c r="E75" s="5"/>
      <c r="F75" s="5"/>
      <c r="G75" s="5"/>
      <c r="H75" s="5"/>
      <c r="I75" s="25"/>
      <c r="J75" s="38"/>
    </row>
    <row r="76" spans="1:10" ht="30.75" customHeight="1" x14ac:dyDescent="0.3">
      <c r="A76" s="6"/>
      <c r="B76" s="55" t="s">
        <v>62</v>
      </c>
      <c r="C76" s="56"/>
      <c r="D76" s="13">
        <v>200</v>
      </c>
      <c r="E76" s="8">
        <v>7</v>
      </c>
      <c r="F76" s="8">
        <v>8</v>
      </c>
      <c r="G76" s="8">
        <v>28.35</v>
      </c>
      <c r="H76" s="8">
        <v>241.23</v>
      </c>
      <c r="I76" s="26">
        <v>305</v>
      </c>
      <c r="J76" s="39">
        <v>29.83</v>
      </c>
    </row>
    <row r="77" spans="1:10" x14ac:dyDescent="0.3">
      <c r="A77" s="6"/>
      <c r="B77" s="54" t="s">
        <v>63</v>
      </c>
      <c r="C77" s="54"/>
      <c r="D77" s="7">
        <v>200</v>
      </c>
      <c r="E77" s="8">
        <v>4</v>
      </c>
      <c r="F77" s="8">
        <v>3</v>
      </c>
      <c r="G77" s="8">
        <v>11.62</v>
      </c>
      <c r="H77" s="8">
        <v>105.46</v>
      </c>
      <c r="I77" s="26">
        <v>300.33</v>
      </c>
      <c r="J77" s="39">
        <v>17.100000000000001</v>
      </c>
    </row>
    <row r="78" spans="1:10" x14ac:dyDescent="0.3">
      <c r="A78" s="6"/>
      <c r="B78" s="54" t="s">
        <v>64</v>
      </c>
      <c r="C78" s="54"/>
      <c r="D78" s="7">
        <v>40</v>
      </c>
      <c r="E78" s="8">
        <v>2</v>
      </c>
      <c r="F78" s="8">
        <v>4</v>
      </c>
      <c r="G78" s="8">
        <v>14</v>
      </c>
      <c r="H78" s="8">
        <v>130</v>
      </c>
      <c r="I78" s="26">
        <v>958.09</v>
      </c>
      <c r="J78" s="39">
        <v>20.94</v>
      </c>
    </row>
    <row r="79" spans="1:10" ht="30" customHeight="1" x14ac:dyDescent="0.3">
      <c r="A79" s="6"/>
      <c r="B79" s="71" t="s">
        <v>18</v>
      </c>
      <c r="C79" s="72"/>
      <c r="D79" s="11">
        <v>30</v>
      </c>
      <c r="E79" s="8">
        <v>3</v>
      </c>
      <c r="F79" s="8"/>
      <c r="G79" s="8">
        <v>16.2</v>
      </c>
      <c r="H79" s="8">
        <v>69.599999999999994</v>
      </c>
      <c r="I79" s="26">
        <v>600.26</v>
      </c>
      <c r="J79" s="39">
        <v>2.13</v>
      </c>
    </row>
    <row r="80" spans="1:10" hidden="1" x14ac:dyDescent="0.3">
      <c r="A80" s="6"/>
      <c r="B80" s="54"/>
      <c r="C80" s="54"/>
      <c r="D80" s="7"/>
      <c r="E80" s="8"/>
      <c r="F80" s="8"/>
      <c r="G80" s="8"/>
      <c r="H80" s="8"/>
      <c r="I80" s="30"/>
      <c r="J80" s="39"/>
    </row>
    <row r="81" spans="1:10" hidden="1" x14ac:dyDescent="0.3">
      <c r="A81" s="6"/>
      <c r="B81" s="54"/>
      <c r="C81" s="54"/>
      <c r="D81" s="7"/>
      <c r="E81" s="12"/>
      <c r="F81" s="12"/>
      <c r="G81" s="8"/>
      <c r="H81" s="8"/>
      <c r="I81" s="26"/>
      <c r="J81" s="39"/>
    </row>
    <row r="82" spans="1:10" ht="15" customHeight="1" x14ac:dyDescent="0.3">
      <c r="A82" s="51" t="s">
        <v>113</v>
      </c>
      <c r="B82" s="51"/>
      <c r="C82" s="51"/>
      <c r="D82" s="10">
        <f>D76+D77+D78+D79+D80+D81</f>
        <v>470</v>
      </c>
      <c r="E82" s="8">
        <f>E76+E77+E78+E79+E81</f>
        <v>16</v>
      </c>
      <c r="F82" s="8">
        <f t="shared" ref="F82:H82" si="4">F76+F77+F78+F79+F81</f>
        <v>15</v>
      </c>
      <c r="G82" s="8">
        <f t="shared" si="4"/>
        <v>70.17</v>
      </c>
      <c r="H82" s="8">
        <f t="shared" si="4"/>
        <v>546.29</v>
      </c>
      <c r="I82" s="27"/>
      <c r="J82" s="39">
        <f>J76+J77+J78+J79</f>
        <v>70</v>
      </c>
    </row>
    <row r="83" spans="1:10" x14ac:dyDescent="0.3">
      <c r="A83" s="22"/>
      <c r="B83" s="63"/>
      <c r="C83" s="64"/>
      <c r="D83" s="19" t="s">
        <v>4</v>
      </c>
      <c r="E83" s="20">
        <v>2</v>
      </c>
      <c r="F83" s="21"/>
      <c r="G83" s="19" t="s">
        <v>5</v>
      </c>
      <c r="H83" s="21" t="s">
        <v>20</v>
      </c>
      <c r="I83" s="28"/>
      <c r="J83" s="38"/>
    </row>
    <row r="84" spans="1:10" x14ac:dyDescent="0.3">
      <c r="A84" s="65" t="s">
        <v>7</v>
      </c>
      <c r="B84" s="65" t="s">
        <v>8</v>
      </c>
      <c r="C84" s="65"/>
      <c r="D84" s="66" t="s">
        <v>9</v>
      </c>
      <c r="E84" s="68" t="s">
        <v>10</v>
      </c>
      <c r="F84" s="68"/>
      <c r="G84" s="68"/>
      <c r="H84" s="57" t="s">
        <v>11</v>
      </c>
      <c r="I84" s="59" t="s">
        <v>12</v>
      </c>
      <c r="J84" s="46" t="s">
        <v>128</v>
      </c>
    </row>
    <row r="85" spans="1:10" ht="27.6" x14ac:dyDescent="0.3">
      <c r="A85" s="65"/>
      <c r="B85" s="65"/>
      <c r="C85" s="65"/>
      <c r="D85" s="67"/>
      <c r="E85" s="18" t="s">
        <v>13</v>
      </c>
      <c r="F85" s="18" t="s">
        <v>14</v>
      </c>
      <c r="G85" s="18" t="s">
        <v>15</v>
      </c>
      <c r="H85" s="58"/>
      <c r="I85" s="60"/>
      <c r="J85" s="47"/>
    </row>
    <row r="86" spans="1:10" x14ac:dyDescent="0.3">
      <c r="A86" s="4" t="s">
        <v>47</v>
      </c>
      <c r="B86" s="61"/>
      <c r="C86" s="62"/>
      <c r="D86" s="5"/>
      <c r="E86" s="5"/>
      <c r="F86" s="5"/>
      <c r="G86" s="5"/>
      <c r="H86" s="5"/>
      <c r="I86" s="25"/>
      <c r="J86" s="38"/>
    </row>
    <row r="87" spans="1:10" x14ac:dyDescent="0.3">
      <c r="A87" s="6"/>
      <c r="B87" s="54" t="s">
        <v>65</v>
      </c>
      <c r="C87" s="54"/>
      <c r="D87" s="7">
        <v>40</v>
      </c>
      <c r="E87" s="8">
        <v>1</v>
      </c>
      <c r="F87" s="8">
        <v>3</v>
      </c>
      <c r="G87" s="8">
        <v>5.84</v>
      </c>
      <c r="H87" s="8">
        <v>58.11</v>
      </c>
      <c r="I87" s="26">
        <v>220.12</v>
      </c>
      <c r="J87" s="39">
        <v>6.4</v>
      </c>
    </row>
    <row r="88" spans="1:10" ht="29.25" customHeight="1" x14ac:dyDescent="0.3">
      <c r="A88" s="6"/>
      <c r="B88" s="54" t="s">
        <v>66</v>
      </c>
      <c r="C88" s="54"/>
      <c r="D88" s="7">
        <v>90</v>
      </c>
      <c r="E88" s="8">
        <v>10</v>
      </c>
      <c r="F88" s="8">
        <v>5</v>
      </c>
      <c r="G88" s="8">
        <v>3.96</v>
      </c>
      <c r="H88" s="8">
        <v>113.76</v>
      </c>
      <c r="I88" s="26">
        <v>1010</v>
      </c>
      <c r="J88" s="39">
        <v>44.62</v>
      </c>
    </row>
    <row r="89" spans="1:10" x14ac:dyDescent="0.3">
      <c r="A89" s="6"/>
      <c r="B89" s="54" t="s">
        <v>67</v>
      </c>
      <c r="C89" s="54"/>
      <c r="D89" s="7">
        <v>150</v>
      </c>
      <c r="E89" s="8">
        <v>8</v>
      </c>
      <c r="F89" s="8">
        <v>3</v>
      </c>
      <c r="G89" s="8">
        <v>36</v>
      </c>
      <c r="H89" s="8">
        <v>233.7</v>
      </c>
      <c r="I89" s="26">
        <v>811</v>
      </c>
      <c r="J89" s="39">
        <v>14.85</v>
      </c>
    </row>
    <row r="90" spans="1:10" x14ac:dyDescent="0.3">
      <c r="A90" s="6"/>
      <c r="B90" s="54" t="s">
        <v>68</v>
      </c>
      <c r="C90" s="54"/>
      <c r="D90" s="13">
        <v>200</v>
      </c>
      <c r="E90" s="8"/>
      <c r="F90" s="8"/>
      <c r="G90" s="8">
        <v>9.98</v>
      </c>
      <c r="H90" s="8">
        <v>39.9</v>
      </c>
      <c r="I90" s="26">
        <v>300.36</v>
      </c>
      <c r="J90" s="39">
        <v>2</v>
      </c>
    </row>
    <row r="91" spans="1:10" ht="29.25" customHeight="1" x14ac:dyDescent="0.3">
      <c r="A91" s="6"/>
      <c r="B91" s="54" t="s">
        <v>18</v>
      </c>
      <c r="C91" s="54"/>
      <c r="D91" s="7">
        <v>30</v>
      </c>
      <c r="E91" s="8">
        <v>3</v>
      </c>
      <c r="F91" s="8"/>
      <c r="G91" s="8">
        <v>16.2</v>
      </c>
      <c r="H91" s="8">
        <v>69.599999999999994</v>
      </c>
      <c r="I91" s="26">
        <v>600.26</v>
      </c>
      <c r="J91" s="39">
        <v>2.13</v>
      </c>
    </row>
    <row r="92" spans="1:10" hidden="1" x14ac:dyDescent="0.3">
      <c r="A92" s="6"/>
      <c r="B92" s="54"/>
      <c r="C92" s="54"/>
      <c r="D92" s="7"/>
      <c r="E92" s="8"/>
      <c r="F92" s="8"/>
      <c r="G92" s="8"/>
      <c r="H92" s="8"/>
      <c r="I92" s="26"/>
      <c r="J92" s="39"/>
    </row>
    <row r="93" spans="1:10" hidden="1" x14ac:dyDescent="0.3">
      <c r="A93" s="6"/>
      <c r="B93" s="54"/>
      <c r="C93" s="54"/>
      <c r="D93" s="7"/>
      <c r="E93" s="8"/>
      <c r="F93" s="8"/>
      <c r="G93" s="8"/>
      <c r="H93" s="8"/>
      <c r="I93" s="26"/>
      <c r="J93" s="39"/>
    </row>
    <row r="94" spans="1:10" hidden="1" x14ac:dyDescent="0.3">
      <c r="A94" s="6"/>
      <c r="B94" s="55"/>
      <c r="C94" s="56"/>
      <c r="D94" s="7"/>
      <c r="E94" s="12"/>
      <c r="F94" s="12"/>
      <c r="G94" s="8"/>
      <c r="H94" s="8"/>
      <c r="I94" s="26"/>
      <c r="J94" s="39"/>
    </row>
    <row r="95" spans="1:10" ht="15" customHeight="1" x14ac:dyDescent="0.3">
      <c r="A95" s="51" t="s">
        <v>113</v>
      </c>
      <c r="B95" s="51"/>
      <c r="C95" s="51"/>
      <c r="D95" s="10">
        <f>D87+D88+D89+D90+D91+D92+D93+D94</f>
        <v>510</v>
      </c>
      <c r="E95" s="8">
        <f>E87+E88+E89+E90+E91+E92+E93+E94</f>
        <v>22</v>
      </c>
      <c r="F95" s="8">
        <f t="shared" ref="F95:H95" si="5">F87+F88+F89+F90+F91+F92+F93+F94</f>
        <v>11</v>
      </c>
      <c r="G95" s="8">
        <f t="shared" si="5"/>
        <v>71.98</v>
      </c>
      <c r="H95" s="8">
        <f t="shared" si="5"/>
        <v>515.06999999999994</v>
      </c>
      <c r="I95" s="27"/>
      <c r="J95" s="39">
        <f>J87+J88+J89+J90+J91</f>
        <v>69.999999999999986</v>
      </c>
    </row>
    <row r="96" spans="1:10" x14ac:dyDescent="0.3">
      <c r="A96" s="22"/>
      <c r="B96" s="69"/>
      <c r="C96" s="70"/>
      <c r="D96" s="19" t="s">
        <v>4</v>
      </c>
      <c r="E96" s="20">
        <v>2</v>
      </c>
      <c r="F96" s="21"/>
      <c r="G96" s="19" t="s">
        <v>5</v>
      </c>
      <c r="H96" s="21" t="s">
        <v>23</v>
      </c>
      <c r="I96" s="28"/>
      <c r="J96" s="38"/>
    </row>
    <row r="97" spans="1:10" x14ac:dyDescent="0.3">
      <c r="A97" s="65" t="s">
        <v>7</v>
      </c>
      <c r="B97" s="65" t="s">
        <v>8</v>
      </c>
      <c r="C97" s="65"/>
      <c r="D97" s="66" t="s">
        <v>9</v>
      </c>
      <c r="E97" s="68" t="s">
        <v>10</v>
      </c>
      <c r="F97" s="68"/>
      <c r="G97" s="68"/>
      <c r="H97" s="57" t="s">
        <v>11</v>
      </c>
      <c r="I97" s="59" t="s">
        <v>12</v>
      </c>
      <c r="J97" s="46" t="s">
        <v>128</v>
      </c>
    </row>
    <row r="98" spans="1:10" ht="27.6" x14ac:dyDescent="0.3">
      <c r="A98" s="65"/>
      <c r="B98" s="65"/>
      <c r="C98" s="65"/>
      <c r="D98" s="67"/>
      <c r="E98" s="18" t="s">
        <v>13</v>
      </c>
      <c r="F98" s="18" t="s">
        <v>14</v>
      </c>
      <c r="G98" s="18" t="s">
        <v>15</v>
      </c>
      <c r="H98" s="58"/>
      <c r="I98" s="60"/>
      <c r="J98" s="47"/>
    </row>
    <row r="99" spans="1:10" x14ac:dyDescent="0.3">
      <c r="A99" s="4" t="s">
        <v>47</v>
      </c>
      <c r="B99" s="61"/>
      <c r="C99" s="62"/>
      <c r="D99" s="5"/>
      <c r="E99" s="5"/>
      <c r="F99" s="5"/>
      <c r="G99" s="5"/>
      <c r="H99" s="5"/>
      <c r="I99" s="25"/>
      <c r="J99" s="38"/>
    </row>
    <row r="100" spans="1:10" ht="30.75" customHeight="1" x14ac:dyDescent="0.3">
      <c r="A100" s="6"/>
      <c r="B100" s="54" t="s">
        <v>69</v>
      </c>
      <c r="C100" s="54"/>
      <c r="D100" s="7">
        <v>35</v>
      </c>
      <c r="E100" s="8">
        <v>1</v>
      </c>
      <c r="F100" s="8">
        <v>2</v>
      </c>
      <c r="G100" s="8">
        <v>2.4700000000000002</v>
      </c>
      <c r="H100" s="8">
        <v>34.729999999999997</v>
      </c>
      <c r="I100" s="26">
        <v>1005</v>
      </c>
      <c r="J100" s="39">
        <v>4.92</v>
      </c>
    </row>
    <row r="101" spans="1:10" x14ac:dyDescent="0.3">
      <c r="A101" s="6"/>
      <c r="B101" s="54" t="s">
        <v>70</v>
      </c>
      <c r="C101" s="54"/>
      <c r="D101" s="7">
        <v>80</v>
      </c>
      <c r="E101" s="8">
        <v>9</v>
      </c>
      <c r="F101" s="8">
        <v>4</v>
      </c>
      <c r="G101" s="8">
        <v>7.76</v>
      </c>
      <c r="H101" s="8">
        <v>93.6</v>
      </c>
      <c r="I101" s="26">
        <v>220.83</v>
      </c>
      <c r="J101" s="39">
        <v>36.590000000000003</v>
      </c>
    </row>
    <row r="102" spans="1:10" x14ac:dyDescent="0.3">
      <c r="A102" s="6"/>
      <c r="B102" s="54" t="s">
        <v>34</v>
      </c>
      <c r="C102" s="54"/>
      <c r="D102" s="13">
        <v>20</v>
      </c>
      <c r="E102" s="8"/>
      <c r="F102" s="8">
        <v>1</v>
      </c>
      <c r="G102" s="8">
        <v>2.12</v>
      </c>
      <c r="H102" s="8">
        <v>19.91</v>
      </c>
      <c r="I102" s="26">
        <v>847</v>
      </c>
      <c r="J102" s="39">
        <v>2.0699999999999998</v>
      </c>
    </row>
    <row r="103" spans="1:10" x14ac:dyDescent="0.3">
      <c r="A103" s="6"/>
      <c r="B103" s="55" t="s">
        <v>71</v>
      </c>
      <c r="C103" s="56"/>
      <c r="D103" s="13">
        <v>150</v>
      </c>
      <c r="E103" s="8">
        <v>3</v>
      </c>
      <c r="F103" s="8">
        <v>5</v>
      </c>
      <c r="G103" s="8">
        <v>15.44</v>
      </c>
      <c r="H103" s="8">
        <v>143.22999999999999</v>
      </c>
      <c r="I103" s="26">
        <v>828</v>
      </c>
      <c r="J103" s="39">
        <v>20.39</v>
      </c>
    </row>
    <row r="104" spans="1:10" x14ac:dyDescent="0.3">
      <c r="A104" s="6"/>
      <c r="B104" s="54" t="s">
        <v>55</v>
      </c>
      <c r="C104" s="54"/>
      <c r="D104" s="7">
        <v>200</v>
      </c>
      <c r="E104" s="8"/>
      <c r="F104" s="8"/>
      <c r="G104" s="8">
        <v>12.83</v>
      </c>
      <c r="H104" s="8">
        <v>53.38</v>
      </c>
      <c r="I104" s="26">
        <v>300.57</v>
      </c>
      <c r="J104" s="39">
        <v>3.9</v>
      </c>
    </row>
    <row r="105" spans="1:10" ht="30.75" customHeight="1" x14ac:dyDescent="0.3">
      <c r="A105" s="6"/>
      <c r="B105" s="54" t="s">
        <v>18</v>
      </c>
      <c r="C105" s="54"/>
      <c r="D105" s="7">
        <v>30</v>
      </c>
      <c r="E105" s="8">
        <v>3</v>
      </c>
      <c r="F105" s="8"/>
      <c r="G105" s="8">
        <v>16.2</v>
      </c>
      <c r="H105" s="8">
        <v>69.599999999999994</v>
      </c>
      <c r="I105" s="26">
        <v>600.26</v>
      </c>
      <c r="J105" s="39">
        <v>2.13</v>
      </c>
    </row>
    <row r="106" spans="1:10" hidden="1" x14ac:dyDescent="0.3">
      <c r="A106" s="6"/>
      <c r="B106" s="54"/>
      <c r="C106" s="54"/>
      <c r="D106" s="7"/>
      <c r="E106" s="8"/>
      <c r="F106" s="8"/>
      <c r="G106" s="8"/>
      <c r="H106" s="8"/>
      <c r="I106" s="26"/>
      <c r="J106" s="39"/>
    </row>
    <row r="107" spans="1:10" hidden="1" x14ac:dyDescent="0.3">
      <c r="A107" s="6"/>
      <c r="B107" s="55"/>
      <c r="C107" s="56"/>
      <c r="D107" s="7"/>
      <c r="E107" s="8"/>
      <c r="F107" s="8"/>
      <c r="G107" s="8"/>
      <c r="H107" s="8"/>
      <c r="I107" s="26"/>
      <c r="J107" s="39"/>
    </row>
    <row r="108" spans="1:10" ht="15" customHeight="1" x14ac:dyDescent="0.3">
      <c r="A108" s="51" t="s">
        <v>113</v>
      </c>
      <c r="B108" s="51"/>
      <c r="C108" s="51"/>
      <c r="D108" s="10">
        <f>D100+D101+D102+D103+D104+D105+D106+D107</f>
        <v>515</v>
      </c>
      <c r="E108" s="10">
        <f>E100+E101+E102+E103+E104+E105+E106+E107</f>
        <v>16</v>
      </c>
      <c r="F108" s="10">
        <f t="shared" ref="F108:H108" si="6">F100+F101+F102+F103+F104+F105+F106+F107</f>
        <v>12</v>
      </c>
      <c r="G108" s="10">
        <f t="shared" si="6"/>
        <v>56.819999999999993</v>
      </c>
      <c r="H108" s="10">
        <f t="shared" si="6"/>
        <v>414.44999999999993</v>
      </c>
      <c r="I108" s="27"/>
      <c r="J108" s="39">
        <f>J100+J101+J102+J103+J104+J105</f>
        <v>70</v>
      </c>
    </row>
    <row r="109" spans="1:10" x14ac:dyDescent="0.3">
      <c r="A109" s="22"/>
      <c r="B109" s="63"/>
      <c r="C109" s="64"/>
      <c r="D109" s="19" t="s">
        <v>4</v>
      </c>
      <c r="E109" s="20">
        <v>2</v>
      </c>
      <c r="F109" s="21"/>
      <c r="G109" s="19" t="s">
        <v>5</v>
      </c>
      <c r="H109" s="21" t="s">
        <v>25</v>
      </c>
      <c r="I109" s="28"/>
      <c r="J109" s="38"/>
    </row>
    <row r="110" spans="1:10" x14ac:dyDescent="0.3">
      <c r="A110" s="65" t="s">
        <v>7</v>
      </c>
      <c r="B110" s="65" t="s">
        <v>8</v>
      </c>
      <c r="C110" s="65"/>
      <c r="D110" s="66" t="s">
        <v>9</v>
      </c>
      <c r="E110" s="68" t="s">
        <v>10</v>
      </c>
      <c r="F110" s="68"/>
      <c r="G110" s="68"/>
      <c r="H110" s="57" t="s">
        <v>11</v>
      </c>
      <c r="I110" s="59" t="s">
        <v>12</v>
      </c>
      <c r="J110" s="46" t="s">
        <v>128</v>
      </c>
    </row>
    <row r="111" spans="1:10" ht="27.6" x14ac:dyDescent="0.3">
      <c r="A111" s="65"/>
      <c r="B111" s="65"/>
      <c r="C111" s="65"/>
      <c r="D111" s="67"/>
      <c r="E111" s="18" t="s">
        <v>13</v>
      </c>
      <c r="F111" s="18" t="s">
        <v>14</v>
      </c>
      <c r="G111" s="18" t="s">
        <v>15</v>
      </c>
      <c r="H111" s="58"/>
      <c r="I111" s="60"/>
      <c r="J111" s="47"/>
    </row>
    <row r="112" spans="1:10" x14ac:dyDescent="0.3">
      <c r="A112" s="4" t="s">
        <v>47</v>
      </c>
      <c r="B112" s="61"/>
      <c r="C112" s="62"/>
      <c r="D112" s="5"/>
      <c r="E112" s="5"/>
      <c r="F112" s="5"/>
      <c r="G112" s="5"/>
      <c r="H112" s="5"/>
      <c r="I112" s="25"/>
      <c r="J112" s="38"/>
    </row>
    <row r="113" spans="1:10" x14ac:dyDescent="0.3">
      <c r="A113" s="6"/>
      <c r="B113" s="54" t="s">
        <v>72</v>
      </c>
      <c r="C113" s="54"/>
      <c r="D113" s="7">
        <v>150</v>
      </c>
      <c r="E113" s="8">
        <v>16</v>
      </c>
      <c r="F113" s="8">
        <v>14</v>
      </c>
      <c r="G113" s="8">
        <v>21.6</v>
      </c>
      <c r="H113" s="8">
        <v>311.3</v>
      </c>
      <c r="I113" s="26">
        <v>465</v>
      </c>
      <c r="J113" s="39">
        <v>62.49</v>
      </c>
    </row>
    <row r="114" spans="1:10" x14ac:dyDescent="0.3">
      <c r="A114" s="6"/>
      <c r="B114" s="54" t="s">
        <v>73</v>
      </c>
      <c r="C114" s="54"/>
      <c r="D114" s="13">
        <v>20</v>
      </c>
      <c r="E114" s="8">
        <v>1</v>
      </c>
      <c r="F114" s="8">
        <v>1</v>
      </c>
      <c r="G114" s="8">
        <v>1.46</v>
      </c>
      <c r="H114" s="8">
        <v>17.38</v>
      </c>
      <c r="I114" s="26">
        <v>282</v>
      </c>
      <c r="J114" s="39">
        <v>3.38</v>
      </c>
    </row>
    <row r="115" spans="1:10" x14ac:dyDescent="0.3">
      <c r="A115" s="6"/>
      <c r="B115" s="54" t="s">
        <v>58</v>
      </c>
      <c r="C115" s="54"/>
      <c r="D115" s="7">
        <v>200</v>
      </c>
      <c r="E115" s="8"/>
      <c r="F115" s="8"/>
      <c r="G115" s="8">
        <v>9.98</v>
      </c>
      <c r="H115" s="8">
        <v>39.9</v>
      </c>
      <c r="I115" s="26">
        <v>300.36</v>
      </c>
      <c r="J115" s="39">
        <v>2</v>
      </c>
    </row>
    <row r="116" spans="1:10" ht="29.25" customHeight="1" x14ac:dyDescent="0.3">
      <c r="A116" s="6"/>
      <c r="B116" s="54" t="s">
        <v>22</v>
      </c>
      <c r="C116" s="54"/>
      <c r="D116" s="7">
        <v>30</v>
      </c>
      <c r="E116" s="8">
        <v>3</v>
      </c>
      <c r="F116" s="8"/>
      <c r="G116" s="8">
        <v>16.2</v>
      </c>
      <c r="H116" s="8">
        <v>69.599999999999994</v>
      </c>
      <c r="I116" s="26">
        <v>600.26</v>
      </c>
      <c r="J116" s="39">
        <v>2.13</v>
      </c>
    </row>
    <row r="117" spans="1:10" hidden="1" x14ac:dyDescent="0.3">
      <c r="A117" s="6"/>
      <c r="B117" s="54"/>
      <c r="C117" s="54"/>
      <c r="D117" s="7"/>
      <c r="E117" s="8"/>
      <c r="F117" s="8"/>
      <c r="G117" s="8"/>
      <c r="H117" s="8"/>
      <c r="I117" s="26"/>
      <c r="J117" s="39"/>
    </row>
    <row r="118" spans="1:10" hidden="1" x14ac:dyDescent="0.3">
      <c r="A118" s="6"/>
      <c r="B118" s="55"/>
      <c r="C118" s="56"/>
      <c r="D118" s="7"/>
      <c r="E118" s="8"/>
      <c r="F118" s="8"/>
      <c r="G118" s="8"/>
      <c r="H118" s="8"/>
      <c r="I118" s="26"/>
      <c r="J118" s="39"/>
    </row>
    <row r="119" spans="1:10" hidden="1" x14ac:dyDescent="0.3">
      <c r="A119" s="6"/>
      <c r="B119" s="54"/>
      <c r="C119" s="54"/>
      <c r="D119" s="7"/>
      <c r="E119" s="12"/>
      <c r="F119" s="12"/>
      <c r="G119" s="8"/>
      <c r="H119" s="8"/>
      <c r="I119" s="26"/>
      <c r="J119" s="39"/>
    </row>
    <row r="120" spans="1:10" ht="15" customHeight="1" x14ac:dyDescent="0.3">
      <c r="A120" s="51" t="s">
        <v>113</v>
      </c>
      <c r="B120" s="51"/>
      <c r="C120" s="51"/>
      <c r="D120" s="10">
        <f>D113+D114+D115+D116+D117+D118+D119</f>
        <v>400</v>
      </c>
      <c r="E120" s="8">
        <f>E113+E114+E115+E116+E117+E119</f>
        <v>20</v>
      </c>
      <c r="F120" s="8">
        <f t="shared" ref="F120:H120" si="7">F113+F114+F115+F116+F117+F119</f>
        <v>15</v>
      </c>
      <c r="G120" s="8">
        <f t="shared" si="7"/>
        <v>49.240000000000009</v>
      </c>
      <c r="H120" s="8">
        <f t="shared" si="7"/>
        <v>438.17999999999995</v>
      </c>
      <c r="I120" s="27"/>
      <c r="J120" s="39">
        <f>J113+J114+J115+J116</f>
        <v>70</v>
      </c>
    </row>
    <row r="121" spans="1:10" x14ac:dyDescent="0.3">
      <c r="A121" s="22"/>
      <c r="B121" s="63"/>
      <c r="C121" s="64"/>
      <c r="D121" s="19" t="s">
        <v>4</v>
      </c>
      <c r="E121" s="20">
        <v>2</v>
      </c>
      <c r="F121" s="21"/>
      <c r="G121" s="19" t="s">
        <v>5</v>
      </c>
      <c r="H121" s="21" t="s">
        <v>28</v>
      </c>
      <c r="I121" s="28"/>
      <c r="J121" s="38"/>
    </row>
    <row r="122" spans="1:10" x14ac:dyDescent="0.3">
      <c r="A122" s="65" t="s">
        <v>7</v>
      </c>
      <c r="B122" s="65" t="s">
        <v>8</v>
      </c>
      <c r="C122" s="65"/>
      <c r="D122" s="66" t="s">
        <v>9</v>
      </c>
      <c r="E122" s="68" t="s">
        <v>10</v>
      </c>
      <c r="F122" s="68"/>
      <c r="G122" s="68"/>
      <c r="H122" s="57" t="s">
        <v>11</v>
      </c>
      <c r="I122" s="59" t="s">
        <v>12</v>
      </c>
      <c r="J122" s="46" t="s">
        <v>128</v>
      </c>
    </row>
    <row r="123" spans="1:10" ht="27.6" x14ac:dyDescent="0.3">
      <c r="A123" s="65"/>
      <c r="B123" s="65"/>
      <c r="C123" s="65"/>
      <c r="D123" s="67"/>
      <c r="E123" s="18" t="s">
        <v>13</v>
      </c>
      <c r="F123" s="18" t="s">
        <v>14</v>
      </c>
      <c r="G123" s="18" t="s">
        <v>15</v>
      </c>
      <c r="H123" s="58"/>
      <c r="I123" s="60"/>
      <c r="J123" s="47"/>
    </row>
    <row r="124" spans="1:10" x14ac:dyDescent="0.3">
      <c r="A124" s="4" t="s">
        <v>47</v>
      </c>
      <c r="B124" s="61"/>
      <c r="C124" s="62"/>
      <c r="D124" s="5"/>
      <c r="E124" s="5"/>
      <c r="F124" s="5"/>
      <c r="G124" s="5"/>
      <c r="H124" s="5"/>
      <c r="I124" s="25"/>
      <c r="J124" s="38"/>
    </row>
    <row r="125" spans="1:10" ht="30" customHeight="1" x14ac:dyDescent="0.3">
      <c r="A125" s="6"/>
      <c r="B125" s="55" t="s">
        <v>54</v>
      </c>
      <c r="C125" s="56"/>
      <c r="D125" s="13">
        <v>40</v>
      </c>
      <c r="E125" s="8">
        <v>1</v>
      </c>
      <c r="F125" s="8">
        <v>3</v>
      </c>
      <c r="G125" s="8">
        <v>2.96</v>
      </c>
      <c r="H125" s="8">
        <v>36.32</v>
      </c>
      <c r="I125" s="26">
        <v>600.17999999999995</v>
      </c>
      <c r="J125" s="39">
        <v>9.6999999999999993</v>
      </c>
    </row>
    <row r="126" spans="1:10" x14ac:dyDescent="0.3">
      <c r="A126" s="6"/>
      <c r="B126" s="54" t="s">
        <v>74</v>
      </c>
      <c r="C126" s="54"/>
      <c r="D126" s="7">
        <v>170</v>
      </c>
      <c r="E126" s="8">
        <v>6</v>
      </c>
      <c r="F126" s="8">
        <v>6</v>
      </c>
      <c r="G126" s="8">
        <v>37.17</v>
      </c>
      <c r="H126" s="8">
        <v>223.04</v>
      </c>
      <c r="I126" s="26">
        <v>220.18</v>
      </c>
      <c r="J126" s="39">
        <v>22.07</v>
      </c>
    </row>
    <row r="127" spans="1:10" x14ac:dyDescent="0.3">
      <c r="A127" s="6"/>
      <c r="B127" s="55" t="s">
        <v>21</v>
      </c>
      <c r="C127" s="56"/>
      <c r="D127" s="7">
        <v>40</v>
      </c>
      <c r="E127" s="8">
        <v>5</v>
      </c>
      <c r="F127" s="8">
        <v>5</v>
      </c>
      <c r="G127" s="8">
        <v>0.28000000000000003</v>
      </c>
      <c r="H127" s="8">
        <v>62.8</v>
      </c>
      <c r="I127" s="26">
        <v>220.78</v>
      </c>
      <c r="J127" s="39">
        <v>19</v>
      </c>
    </row>
    <row r="128" spans="1:10" x14ac:dyDescent="0.3">
      <c r="A128" s="6"/>
      <c r="B128" s="54" t="s">
        <v>75</v>
      </c>
      <c r="C128" s="54"/>
      <c r="D128" s="7">
        <v>200</v>
      </c>
      <c r="E128" s="8">
        <v>4</v>
      </c>
      <c r="F128" s="8">
        <v>3</v>
      </c>
      <c r="G128" s="8">
        <v>11.62</v>
      </c>
      <c r="H128" s="8">
        <v>105.46</v>
      </c>
      <c r="I128" s="26">
        <v>300.33</v>
      </c>
      <c r="J128" s="39">
        <v>17.100000000000001</v>
      </c>
    </row>
    <row r="129" spans="1:10" ht="30" customHeight="1" x14ac:dyDescent="0.3">
      <c r="A129" s="6"/>
      <c r="B129" s="55" t="s">
        <v>22</v>
      </c>
      <c r="C129" s="56"/>
      <c r="D129" s="7">
        <v>30</v>
      </c>
      <c r="E129" s="12">
        <v>3</v>
      </c>
      <c r="F129" s="12"/>
      <c r="G129" s="8">
        <v>16.2</v>
      </c>
      <c r="H129" s="8">
        <v>69.599999999999994</v>
      </c>
      <c r="I129" s="26">
        <v>600.26</v>
      </c>
      <c r="J129" s="39">
        <v>2.13</v>
      </c>
    </row>
    <row r="130" spans="1:10" hidden="1" x14ac:dyDescent="0.3">
      <c r="A130" s="6"/>
      <c r="B130" s="54"/>
      <c r="C130" s="54"/>
      <c r="D130" s="7"/>
      <c r="E130" s="8"/>
      <c r="F130" s="8"/>
      <c r="G130" s="8"/>
      <c r="H130" s="8"/>
      <c r="I130" s="26"/>
      <c r="J130" s="39"/>
    </row>
    <row r="131" spans="1:10" hidden="1" x14ac:dyDescent="0.3">
      <c r="A131" s="6"/>
      <c r="B131" s="54"/>
      <c r="C131" s="54"/>
      <c r="D131" s="7"/>
      <c r="E131" s="8"/>
      <c r="F131" s="8"/>
      <c r="G131" s="8"/>
      <c r="H131" s="8"/>
      <c r="I131" s="26"/>
      <c r="J131" s="39"/>
    </row>
    <row r="132" spans="1:10" hidden="1" x14ac:dyDescent="0.3">
      <c r="A132" s="6"/>
      <c r="B132" s="54"/>
      <c r="C132" s="54"/>
      <c r="D132" s="7"/>
      <c r="E132" s="8"/>
      <c r="F132" s="8"/>
      <c r="G132" s="8"/>
      <c r="H132" s="8"/>
      <c r="I132" s="26"/>
      <c r="J132" s="39"/>
    </row>
    <row r="133" spans="1:10" hidden="1" x14ac:dyDescent="0.3">
      <c r="A133" s="6"/>
      <c r="B133" s="55"/>
      <c r="C133" s="56"/>
      <c r="D133" s="7"/>
      <c r="E133" s="15"/>
      <c r="F133" s="15"/>
      <c r="G133" s="15"/>
      <c r="H133" s="15"/>
      <c r="I133" s="26"/>
      <c r="J133" s="39"/>
    </row>
    <row r="134" spans="1:10" ht="15" customHeight="1" x14ac:dyDescent="0.3">
      <c r="A134" s="51" t="s">
        <v>113</v>
      </c>
      <c r="B134" s="51"/>
      <c r="C134" s="51"/>
      <c r="D134" s="10">
        <f>D125+D126+D127+D128+D129+D130+D131+D132+D133</f>
        <v>480</v>
      </c>
      <c r="E134" s="10">
        <f t="shared" ref="E134:H134" si="8">E125+E126+E127+E128+E129+E130+E131+E132</f>
        <v>19</v>
      </c>
      <c r="F134" s="10">
        <f t="shared" si="8"/>
        <v>17</v>
      </c>
      <c r="G134" s="10">
        <f t="shared" si="8"/>
        <v>68.23</v>
      </c>
      <c r="H134" s="10">
        <f t="shared" si="8"/>
        <v>497.22</v>
      </c>
      <c r="I134" s="27"/>
      <c r="J134" s="39">
        <f>J125+J126+J127+J128+J129</f>
        <v>70</v>
      </c>
    </row>
    <row r="135" spans="1:10" x14ac:dyDescent="0.3">
      <c r="A135" s="51" t="s">
        <v>36</v>
      </c>
      <c r="B135" s="51"/>
      <c r="C135" s="51"/>
      <c r="D135" s="16">
        <f>D22+D35+D47+D60+D71+D82+D95+D108+D120+D134</f>
        <v>4885</v>
      </c>
      <c r="E135" s="16">
        <f>E22+E35+E47+E60+E71+E82+E95+E108+E120+E134</f>
        <v>169</v>
      </c>
      <c r="F135" s="16">
        <f>F22+F35+F47+F60+F71+F82+F95+F108+F120+F134</f>
        <v>151</v>
      </c>
      <c r="G135" s="16">
        <f>G22+G35+G47+G60+G71+G82+G95+G108+G120+G134</f>
        <v>602.75</v>
      </c>
      <c r="H135" s="16">
        <f>H22+H35+H47+H60+H71+H82+H95+H108+H120+H134</f>
        <v>4644.3900000000003</v>
      </c>
      <c r="I135" s="27"/>
      <c r="J135" s="38"/>
    </row>
    <row r="136" spans="1:10" x14ac:dyDescent="0.3">
      <c r="A136" s="52" t="s">
        <v>37</v>
      </c>
      <c r="B136" s="52"/>
      <c r="C136" s="52"/>
      <c r="D136" s="53"/>
      <c r="E136" s="8">
        <f>E135/10</f>
        <v>16.899999999999999</v>
      </c>
      <c r="F136" s="8">
        <f t="shared" ref="F136:H136" si="9">F135/10</f>
        <v>15.1</v>
      </c>
      <c r="G136" s="8">
        <f t="shared" si="9"/>
        <v>60.274999999999999</v>
      </c>
      <c r="H136" s="8">
        <f t="shared" si="9"/>
        <v>464.43900000000002</v>
      </c>
      <c r="I136" s="27"/>
      <c r="J136" s="38"/>
    </row>
    <row r="137" spans="1:10" x14ac:dyDescent="0.3">
      <c r="A137" s="49" t="s">
        <v>38</v>
      </c>
      <c r="B137" s="49"/>
      <c r="C137" s="49"/>
      <c r="D137" s="49"/>
      <c r="E137" s="49"/>
      <c r="F137" s="49"/>
      <c r="G137" s="49"/>
      <c r="H137" s="49"/>
      <c r="I137" s="49"/>
    </row>
    <row r="138" spans="1:10" ht="15" customHeight="1" x14ac:dyDescent="0.3">
      <c r="A138" s="48" t="s">
        <v>39</v>
      </c>
      <c r="B138" s="48"/>
      <c r="C138" s="48"/>
      <c r="D138" s="48"/>
      <c r="E138" s="48"/>
      <c r="F138" s="48"/>
      <c r="G138" s="48"/>
      <c r="H138" s="48"/>
      <c r="I138" s="48"/>
    </row>
    <row r="139" spans="1:10" ht="30" customHeight="1" x14ac:dyDescent="0.3">
      <c r="A139" s="48" t="s">
        <v>40</v>
      </c>
      <c r="B139" s="48"/>
      <c r="C139" s="48"/>
      <c r="D139" s="48"/>
      <c r="E139" s="48"/>
      <c r="F139" s="48"/>
      <c r="G139" s="48"/>
      <c r="H139" s="48"/>
      <c r="I139" s="48"/>
    </row>
    <row r="140" spans="1:10" ht="31.5" customHeight="1" x14ac:dyDescent="0.3">
      <c r="A140" s="48" t="s">
        <v>41</v>
      </c>
      <c r="B140" s="48"/>
      <c r="C140" s="48"/>
      <c r="D140" s="48"/>
      <c r="E140" s="48"/>
      <c r="F140" s="48"/>
      <c r="G140" s="48"/>
      <c r="H140" s="48"/>
      <c r="I140" s="48"/>
    </row>
    <row r="141" spans="1:10" ht="15" customHeight="1" x14ac:dyDescent="0.3">
      <c r="A141" s="48" t="s">
        <v>42</v>
      </c>
      <c r="B141" s="48"/>
      <c r="C141" s="48"/>
      <c r="D141" s="48"/>
      <c r="E141" s="48"/>
      <c r="F141" s="48"/>
      <c r="G141" s="48"/>
      <c r="H141" s="48"/>
      <c r="I141" s="48"/>
    </row>
    <row r="142" spans="1:10" x14ac:dyDescent="0.3">
      <c r="A142" s="1"/>
      <c r="B142" s="1"/>
      <c r="C142" s="1"/>
      <c r="D142" s="1"/>
      <c r="E142" s="1"/>
      <c r="F142" s="1"/>
      <c r="G142" s="1"/>
      <c r="H142" s="1"/>
      <c r="I142" s="1"/>
    </row>
  </sheetData>
  <mergeCells count="195">
    <mergeCell ref="B1:D1"/>
    <mergeCell ref="B2:D2"/>
    <mergeCell ref="B3:D3"/>
    <mergeCell ref="G1:I1"/>
    <mergeCell ref="G2:I2"/>
    <mergeCell ref="G3:I3"/>
    <mergeCell ref="B13:C13"/>
    <mergeCell ref="B14:C14"/>
    <mergeCell ref="B15:C15"/>
    <mergeCell ref="A7:I8"/>
    <mergeCell ref="B17:C17"/>
    <mergeCell ref="B4:D4"/>
    <mergeCell ref="A9:I9"/>
    <mergeCell ref="A11:A12"/>
    <mergeCell ref="B11:C12"/>
    <mergeCell ref="D11:D12"/>
    <mergeCell ref="E11:G11"/>
    <mergeCell ref="H11:H12"/>
    <mergeCell ref="I11:I12"/>
    <mergeCell ref="G4:I4"/>
    <mergeCell ref="B16:C16"/>
    <mergeCell ref="E24:G24"/>
    <mergeCell ref="H24:H25"/>
    <mergeCell ref="I24:I25"/>
    <mergeCell ref="B18:C18"/>
    <mergeCell ref="B19:C19"/>
    <mergeCell ref="B20:C20"/>
    <mergeCell ref="B21:C21"/>
    <mergeCell ref="A22:C22"/>
    <mergeCell ref="B23:C23"/>
    <mergeCell ref="B26:C26"/>
    <mergeCell ref="B27:C27"/>
    <mergeCell ref="B28:C28"/>
    <mergeCell ref="B29:C29"/>
    <mergeCell ref="B30:C30"/>
    <mergeCell ref="B31:C31"/>
    <mergeCell ref="A24:A25"/>
    <mergeCell ref="B24:C25"/>
    <mergeCell ref="D24:D25"/>
    <mergeCell ref="D37:D38"/>
    <mergeCell ref="E37:G37"/>
    <mergeCell ref="H37:H38"/>
    <mergeCell ref="I37:I38"/>
    <mergeCell ref="B39:C39"/>
    <mergeCell ref="B40:C40"/>
    <mergeCell ref="B32:C32"/>
    <mergeCell ref="B33:C33"/>
    <mergeCell ref="B34:C34"/>
    <mergeCell ref="A35:C35"/>
    <mergeCell ref="B36:C36"/>
    <mergeCell ref="A37:A38"/>
    <mergeCell ref="B37:C38"/>
    <mergeCell ref="A47:C47"/>
    <mergeCell ref="B48:C48"/>
    <mergeCell ref="A49:A50"/>
    <mergeCell ref="B49:C50"/>
    <mergeCell ref="D49:D50"/>
    <mergeCell ref="E49:G49"/>
    <mergeCell ref="B41:C41"/>
    <mergeCell ref="B42:C42"/>
    <mergeCell ref="B43:C43"/>
    <mergeCell ref="B44:C44"/>
    <mergeCell ref="B45:C45"/>
    <mergeCell ref="B46:C46"/>
    <mergeCell ref="B55:C55"/>
    <mergeCell ref="B56:C56"/>
    <mergeCell ref="B57:C57"/>
    <mergeCell ref="B58:C58"/>
    <mergeCell ref="B59:C59"/>
    <mergeCell ref="A60:C60"/>
    <mergeCell ref="H49:H50"/>
    <mergeCell ref="I49:I50"/>
    <mergeCell ref="B51:C51"/>
    <mergeCell ref="B52:C52"/>
    <mergeCell ref="B53:C53"/>
    <mergeCell ref="B54:C54"/>
    <mergeCell ref="I62:I63"/>
    <mergeCell ref="B64:C64"/>
    <mergeCell ref="B65:C65"/>
    <mergeCell ref="B66:C66"/>
    <mergeCell ref="B67:C67"/>
    <mergeCell ref="B68:C68"/>
    <mergeCell ref="B61:C61"/>
    <mergeCell ref="A62:A63"/>
    <mergeCell ref="B62:C63"/>
    <mergeCell ref="D62:D63"/>
    <mergeCell ref="E62:G62"/>
    <mergeCell ref="H62:H63"/>
    <mergeCell ref="I73:I74"/>
    <mergeCell ref="B75:C75"/>
    <mergeCell ref="B76:C76"/>
    <mergeCell ref="B69:C69"/>
    <mergeCell ref="B70:C70"/>
    <mergeCell ref="A71:C71"/>
    <mergeCell ref="B72:C72"/>
    <mergeCell ref="A73:A74"/>
    <mergeCell ref="B73:C74"/>
    <mergeCell ref="B77:C77"/>
    <mergeCell ref="B78:C78"/>
    <mergeCell ref="B79:C79"/>
    <mergeCell ref="B80:C80"/>
    <mergeCell ref="B81:C81"/>
    <mergeCell ref="A82:C82"/>
    <mergeCell ref="D73:D74"/>
    <mergeCell ref="E73:G73"/>
    <mergeCell ref="H73:H74"/>
    <mergeCell ref="I84:I85"/>
    <mergeCell ref="B86:C86"/>
    <mergeCell ref="B87:C87"/>
    <mergeCell ref="B88:C88"/>
    <mergeCell ref="B89:C89"/>
    <mergeCell ref="B90:C90"/>
    <mergeCell ref="B83:C83"/>
    <mergeCell ref="A84:A85"/>
    <mergeCell ref="B84:C85"/>
    <mergeCell ref="D84:D85"/>
    <mergeCell ref="E84:G84"/>
    <mergeCell ref="H84:H85"/>
    <mergeCell ref="E97:G97"/>
    <mergeCell ref="H97:H98"/>
    <mergeCell ref="I97:I98"/>
    <mergeCell ref="B91:C91"/>
    <mergeCell ref="B92:C92"/>
    <mergeCell ref="B93:C93"/>
    <mergeCell ref="B94:C94"/>
    <mergeCell ref="A95:C95"/>
    <mergeCell ref="B96:C96"/>
    <mergeCell ref="B99:C99"/>
    <mergeCell ref="B100:C100"/>
    <mergeCell ref="B101:C101"/>
    <mergeCell ref="B102:C102"/>
    <mergeCell ref="B103:C103"/>
    <mergeCell ref="B104:C104"/>
    <mergeCell ref="A97:A98"/>
    <mergeCell ref="B97:C98"/>
    <mergeCell ref="D97:D98"/>
    <mergeCell ref="D110:D111"/>
    <mergeCell ref="E110:G110"/>
    <mergeCell ref="H110:H111"/>
    <mergeCell ref="I110:I111"/>
    <mergeCell ref="B112:C112"/>
    <mergeCell ref="B113:C113"/>
    <mergeCell ref="B105:C105"/>
    <mergeCell ref="B106:C106"/>
    <mergeCell ref="B107:C107"/>
    <mergeCell ref="A108:C108"/>
    <mergeCell ref="B109:C109"/>
    <mergeCell ref="A110:A111"/>
    <mergeCell ref="B110:C111"/>
    <mergeCell ref="B127:C127"/>
    <mergeCell ref="A120:C120"/>
    <mergeCell ref="B121:C121"/>
    <mergeCell ref="A122:A123"/>
    <mergeCell ref="B122:C123"/>
    <mergeCell ref="D122:D123"/>
    <mergeCell ref="E122:G122"/>
    <mergeCell ref="B114:C114"/>
    <mergeCell ref="B115:C115"/>
    <mergeCell ref="B116:C116"/>
    <mergeCell ref="B117:C117"/>
    <mergeCell ref="B118:C118"/>
    <mergeCell ref="B119:C119"/>
    <mergeCell ref="A138:I138"/>
    <mergeCell ref="A139:I139"/>
    <mergeCell ref="A141:I141"/>
    <mergeCell ref="A140:I140"/>
    <mergeCell ref="A137:I137"/>
    <mergeCell ref="N5:Q5"/>
    <mergeCell ref="N6:Q6"/>
    <mergeCell ref="N7:Q7"/>
    <mergeCell ref="N9:Q9"/>
    <mergeCell ref="A134:C134"/>
    <mergeCell ref="A135:C135"/>
    <mergeCell ref="A136:D136"/>
    <mergeCell ref="B128:C128"/>
    <mergeCell ref="B129:C129"/>
    <mergeCell ref="B130:C130"/>
    <mergeCell ref="B131:C131"/>
    <mergeCell ref="B132:C132"/>
    <mergeCell ref="B133:C133"/>
    <mergeCell ref="H122:H123"/>
    <mergeCell ref="I122:I123"/>
    <mergeCell ref="B124:C124"/>
    <mergeCell ref="B125:C125"/>
    <mergeCell ref="B126:C126"/>
    <mergeCell ref="J11:J12"/>
    <mergeCell ref="J24:J25"/>
    <mergeCell ref="J37:J38"/>
    <mergeCell ref="J49:J50"/>
    <mergeCell ref="J62:J63"/>
    <mergeCell ref="J73:J74"/>
    <mergeCell ref="J84:J85"/>
    <mergeCell ref="J97:J98"/>
    <mergeCell ref="J110:J111"/>
    <mergeCell ref="J122:J123"/>
  </mergeCells>
  <pageMargins left="0.47244094488188976" right="0.47244094488188976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3"/>
  <sheetViews>
    <sheetView zoomScaleNormal="100" workbookViewId="0">
      <selection activeCell="E136" sqref="E136"/>
    </sheetView>
  </sheetViews>
  <sheetFormatPr defaultRowHeight="14.4" x14ac:dyDescent="0.3"/>
  <cols>
    <col min="3" max="3" width="18.6640625" customWidth="1"/>
    <col min="4" max="4" width="10.5546875" customWidth="1"/>
    <col min="5" max="9" width="9" customWidth="1"/>
  </cols>
  <sheetData>
    <row r="1" spans="1:17" x14ac:dyDescent="0.3">
      <c r="A1" s="1"/>
      <c r="B1" s="77" t="s">
        <v>43</v>
      </c>
      <c r="C1" s="77"/>
      <c r="D1" s="77"/>
      <c r="E1" s="1"/>
      <c r="F1" s="17"/>
      <c r="G1" s="75" t="s">
        <v>0</v>
      </c>
      <c r="H1" s="75"/>
      <c r="I1" s="75"/>
    </row>
    <row r="2" spans="1:17" x14ac:dyDescent="0.3">
      <c r="A2" s="1"/>
      <c r="B2" s="75" t="s">
        <v>1</v>
      </c>
      <c r="C2" s="75"/>
      <c r="D2" s="75"/>
      <c r="E2" s="1"/>
      <c r="F2" s="17"/>
      <c r="G2" s="75" t="s">
        <v>2</v>
      </c>
      <c r="H2" s="75"/>
      <c r="I2" s="75"/>
    </row>
    <row r="3" spans="1:17" x14ac:dyDescent="0.3">
      <c r="A3" s="1"/>
      <c r="B3" s="75" t="s">
        <v>3</v>
      </c>
      <c r="C3" s="75"/>
      <c r="D3" s="75"/>
      <c r="E3" s="1"/>
      <c r="F3" s="17"/>
      <c r="G3" s="78" t="s">
        <v>45</v>
      </c>
      <c r="H3" s="78"/>
      <c r="I3" s="78"/>
    </row>
    <row r="4" spans="1:17" x14ac:dyDescent="0.3">
      <c r="A4" s="1"/>
      <c r="B4" s="75" t="s">
        <v>44</v>
      </c>
      <c r="C4" s="75"/>
      <c r="D4" s="75"/>
      <c r="E4" s="1"/>
      <c r="F4" s="17"/>
      <c r="G4" s="75" t="s">
        <v>46</v>
      </c>
      <c r="H4" s="75"/>
      <c r="I4" s="75"/>
    </row>
    <row r="5" spans="1:17" x14ac:dyDescent="0.3">
      <c r="A5" s="1"/>
      <c r="B5" s="2"/>
      <c r="C5" s="2"/>
      <c r="D5" s="2"/>
      <c r="E5" s="1"/>
      <c r="F5" s="1"/>
      <c r="G5" s="1"/>
      <c r="H5" s="1"/>
      <c r="I5" s="1"/>
    </row>
    <row r="6" spans="1:17" x14ac:dyDescent="0.3">
      <c r="A6" s="1"/>
      <c r="B6" s="2"/>
      <c r="C6" s="2"/>
      <c r="D6" s="2"/>
      <c r="E6" s="1"/>
      <c r="F6" s="1"/>
      <c r="G6" s="1"/>
      <c r="H6" s="1"/>
      <c r="I6" s="1"/>
    </row>
    <row r="7" spans="1:17" ht="15.75" customHeight="1" x14ac:dyDescent="0.3">
      <c r="A7" s="76" t="s">
        <v>126</v>
      </c>
      <c r="B7" s="76"/>
      <c r="C7" s="76"/>
      <c r="D7" s="76"/>
      <c r="E7" s="76"/>
      <c r="F7" s="76"/>
      <c r="G7" s="76"/>
      <c r="H7" s="76"/>
      <c r="I7" s="76"/>
      <c r="N7" s="50"/>
      <c r="O7" s="50"/>
      <c r="P7" s="50"/>
      <c r="Q7" s="50"/>
    </row>
    <row r="8" spans="1:17" ht="15.75" customHeight="1" x14ac:dyDescent="0.3">
      <c r="A8" s="76"/>
      <c r="B8" s="76"/>
      <c r="C8" s="76"/>
      <c r="D8" s="76"/>
      <c r="E8" s="76"/>
      <c r="F8" s="76"/>
      <c r="G8" s="76"/>
      <c r="H8" s="76"/>
      <c r="I8" s="76"/>
      <c r="N8" s="35"/>
      <c r="O8" s="35"/>
      <c r="P8" s="35"/>
      <c r="Q8" s="35"/>
    </row>
    <row r="9" spans="1:17" ht="15.7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N9" s="35"/>
      <c r="O9" s="35"/>
      <c r="P9" s="35"/>
      <c r="Q9" s="35"/>
    </row>
    <row r="10" spans="1:17" ht="15.75" customHeight="1" x14ac:dyDescent="0.3">
      <c r="A10" s="76"/>
      <c r="B10" s="76"/>
      <c r="C10" s="76"/>
      <c r="D10" s="76"/>
      <c r="E10" s="76"/>
      <c r="F10" s="76"/>
      <c r="G10" s="76"/>
      <c r="H10" s="76"/>
      <c r="I10" s="76"/>
      <c r="N10" s="35"/>
      <c r="O10" s="35"/>
      <c r="P10" s="35"/>
      <c r="Q10" s="35"/>
    </row>
    <row r="11" spans="1:17" x14ac:dyDescent="0.3">
      <c r="A11" s="32" t="s">
        <v>123</v>
      </c>
      <c r="B11" s="3"/>
      <c r="C11" s="3"/>
      <c r="D11" s="19" t="s">
        <v>4</v>
      </c>
      <c r="E11" s="20">
        <v>1</v>
      </c>
      <c r="F11" s="3"/>
      <c r="G11" s="19" t="s">
        <v>5</v>
      </c>
      <c r="H11" s="21" t="s">
        <v>6</v>
      </c>
      <c r="I11" s="21"/>
    </row>
    <row r="12" spans="1:17" ht="15" customHeight="1" x14ac:dyDescent="0.3">
      <c r="A12" s="65" t="s">
        <v>7</v>
      </c>
      <c r="B12" s="65" t="s">
        <v>8</v>
      </c>
      <c r="C12" s="65"/>
      <c r="D12" s="66" t="s">
        <v>9</v>
      </c>
      <c r="E12" s="68" t="s">
        <v>10</v>
      </c>
      <c r="F12" s="68"/>
      <c r="G12" s="68"/>
      <c r="H12" s="57" t="s">
        <v>11</v>
      </c>
      <c r="I12" s="79" t="s">
        <v>12</v>
      </c>
      <c r="J12" s="46" t="s">
        <v>128</v>
      </c>
    </row>
    <row r="13" spans="1:17" ht="27.6" x14ac:dyDescent="0.3">
      <c r="A13" s="65"/>
      <c r="B13" s="65"/>
      <c r="C13" s="65"/>
      <c r="D13" s="67"/>
      <c r="E13" s="18" t="s">
        <v>13</v>
      </c>
      <c r="F13" s="18" t="s">
        <v>14</v>
      </c>
      <c r="G13" s="18" t="s">
        <v>15</v>
      </c>
      <c r="H13" s="58"/>
      <c r="I13" s="80"/>
      <c r="J13" s="47"/>
    </row>
    <row r="14" spans="1:17" x14ac:dyDescent="0.3">
      <c r="A14" s="4" t="s">
        <v>47</v>
      </c>
      <c r="B14" s="61"/>
      <c r="C14" s="62"/>
      <c r="D14" s="5"/>
      <c r="E14" s="5"/>
      <c r="F14" s="5"/>
      <c r="G14" s="5"/>
      <c r="H14" s="5"/>
      <c r="I14" s="40"/>
      <c r="J14" s="39"/>
    </row>
    <row r="15" spans="1:17" ht="15" customHeight="1" x14ac:dyDescent="0.3">
      <c r="A15" s="6"/>
      <c r="B15" s="54" t="s">
        <v>48</v>
      </c>
      <c r="C15" s="54"/>
      <c r="D15" s="7">
        <v>210</v>
      </c>
      <c r="E15" s="8">
        <v>5</v>
      </c>
      <c r="F15" s="8">
        <v>6</v>
      </c>
      <c r="G15" s="8">
        <v>25.31</v>
      </c>
      <c r="H15" s="8">
        <v>177.35</v>
      </c>
      <c r="I15" s="9">
        <v>43</v>
      </c>
      <c r="J15" s="39">
        <v>28.95</v>
      </c>
    </row>
    <row r="16" spans="1:17" ht="15" customHeight="1" x14ac:dyDescent="0.3">
      <c r="A16" s="6"/>
      <c r="B16" s="54" t="s">
        <v>49</v>
      </c>
      <c r="C16" s="54"/>
      <c r="D16" s="7">
        <v>200</v>
      </c>
      <c r="E16" s="8"/>
      <c r="F16" s="8"/>
      <c r="G16" s="8">
        <v>10.1</v>
      </c>
      <c r="H16" s="8">
        <v>41.26</v>
      </c>
      <c r="I16" s="9">
        <v>300.05</v>
      </c>
      <c r="J16" s="39">
        <v>3.1</v>
      </c>
    </row>
    <row r="17" spans="1:10" ht="30" customHeight="1" x14ac:dyDescent="0.3">
      <c r="A17" s="6"/>
      <c r="B17" s="55" t="s">
        <v>18</v>
      </c>
      <c r="C17" s="56"/>
      <c r="D17" s="7">
        <v>40</v>
      </c>
      <c r="E17" s="8">
        <v>3</v>
      </c>
      <c r="F17" s="8"/>
      <c r="G17" s="8">
        <v>21.6</v>
      </c>
      <c r="H17" s="8">
        <v>92.8</v>
      </c>
      <c r="I17" s="9">
        <v>600.26</v>
      </c>
      <c r="J17" s="39">
        <v>2.84</v>
      </c>
    </row>
    <row r="18" spans="1:10" ht="15" customHeight="1" x14ac:dyDescent="0.3">
      <c r="A18" s="6"/>
      <c r="B18" s="54" t="s">
        <v>50</v>
      </c>
      <c r="C18" s="54"/>
      <c r="D18" s="7">
        <v>10</v>
      </c>
      <c r="E18" s="8"/>
      <c r="F18" s="8">
        <v>8</v>
      </c>
      <c r="G18" s="8">
        <v>0.08</v>
      </c>
      <c r="H18" s="8">
        <v>74.8</v>
      </c>
      <c r="I18" s="9">
        <v>911</v>
      </c>
      <c r="J18" s="39">
        <v>9.9</v>
      </c>
    </row>
    <row r="19" spans="1:10" ht="15" customHeight="1" x14ac:dyDescent="0.3">
      <c r="A19" s="6"/>
      <c r="B19" s="55" t="s">
        <v>51</v>
      </c>
      <c r="C19" s="56"/>
      <c r="D19" s="7">
        <v>20</v>
      </c>
      <c r="E19" s="8">
        <v>5</v>
      </c>
      <c r="F19" s="8">
        <v>6</v>
      </c>
      <c r="G19" s="8"/>
      <c r="H19" s="8">
        <v>72.8</v>
      </c>
      <c r="I19" s="9">
        <v>97.11</v>
      </c>
      <c r="J19" s="39">
        <v>13.4</v>
      </c>
    </row>
    <row r="20" spans="1:10" ht="15" customHeight="1" x14ac:dyDescent="0.3">
      <c r="A20" s="6"/>
      <c r="B20" s="54" t="s">
        <v>52</v>
      </c>
      <c r="C20" s="54"/>
      <c r="D20" s="7">
        <v>150</v>
      </c>
      <c r="E20" s="8">
        <v>1</v>
      </c>
      <c r="F20" s="8">
        <v>1</v>
      </c>
      <c r="G20" s="8">
        <v>11.3</v>
      </c>
      <c r="H20" s="8">
        <v>70.5</v>
      </c>
      <c r="I20" s="9">
        <v>952.46</v>
      </c>
      <c r="J20" s="39">
        <v>16.78</v>
      </c>
    </row>
    <row r="21" spans="1:10" ht="15" hidden="1" customHeight="1" x14ac:dyDescent="0.3">
      <c r="A21" s="6"/>
      <c r="B21" s="54"/>
      <c r="C21" s="54"/>
      <c r="D21" s="7"/>
      <c r="E21" s="8"/>
      <c r="F21" s="8"/>
      <c r="G21" s="8"/>
      <c r="H21" s="8"/>
      <c r="I21" s="9"/>
      <c r="J21" s="39"/>
    </row>
    <row r="22" spans="1:10" ht="15" hidden="1" customHeight="1" x14ac:dyDescent="0.3">
      <c r="A22" s="6"/>
      <c r="B22" s="54"/>
      <c r="C22" s="54"/>
      <c r="D22" s="7"/>
      <c r="E22" s="8"/>
      <c r="F22" s="8"/>
      <c r="G22" s="8"/>
      <c r="H22" s="8"/>
      <c r="I22" s="9"/>
      <c r="J22" s="39"/>
    </row>
    <row r="23" spans="1:10" ht="15" customHeight="1" x14ac:dyDescent="0.3">
      <c r="A23" s="51" t="s">
        <v>113</v>
      </c>
      <c r="B23" s="51"/>
      <c r="C23" s="51"/>
      <c r="D23" s="10">
        <f>D15+D16+D17+D18+D19+D20+D21+D22</f>
        <v>630</v>
      </c>
      <c r="E23" s="10">
        <f>E15+E16+E17+E18+E19+E20+E21+E22</f>
        <v>14</v>
      </c>
      <c r="F23" s="10">
        <f t="shared" ref="F23:H23" si="0">F15+F16+F17+F18+F19+F20+F21+F22</f>
        <v>21</v>
      </c>
      <c r="G23" s="10">
        <f t="shared" si="0"/>
        <v>68.39</v>
      </c>
      <c r="H23" s="10">
        <f t="shared" si="0"/>
        <v>529.51</v>
      </c>
      <c r="I23" s="41"/>
      <c r="J23" s="39"/>
    </row>
    <row r="24" spans="1:10" x14ac:dyDescent="0.3">
      <c r="A24" s="22"/>
      <c r="B24" s="63"/>
      <c r="C24" s="64"/>
      <c r="D24" s="19" t="s">
        <v>4</v>
      </c>
      <c r="E24" s="20">
        <v>1</v>
      </c>
      <c r="F24" s="21"/>
      <c r="G24" s="19" t="s">
        <v>5</v>
      </c>
      <c r="H24" s="21" t="s">
        <v>20</v>
      </c>
      <c r="I24" s="42"/>
      <c r="J24" s="39"/>
    </row>
    <row r="25" spans="1:10" ht="15" customHeight="1" x14ac:dyDescent="0.3">
      <c r="A25" s="65" t="s">
        <v>7</v>
      </c>
      <c r="B25" s="65" t="s">
        <v>8</v>
      </c>
      <c r="C25" s="65"/>
      <c r="D25" s="66" t="s">
        <v>9</v>
      </c>
      <c r="E25" s="68" t="s">
        <v>10</v>
      </c>
      <c r="F25" s="68"/>
      <c r="G25" s="68"/>
      <c r="H25" s="57" t="s">
        <v>11</v>
      </c>
      <c r="I25" s="79" t="s">
        <v>12</v>
      </c>
      <c r="J25" s="46" t="s">
        <v>128</v>
      </c>
    </row>
    <row r="26" spans="1:10" ht="27.6" x14ac:dyDescent="0.3">
      <c r="A26" s="65"/>
      <c r="B26" s="65"/>
      <c r="C26" s="65"/>
      <c r="D26" s="67"/>
      <c r="E26" s="18" t="s">
        <v>13</v>
      </c>
      <c r="F26" s="18" t="s">
        <v>14</v>
      </c>
      <c r="G26" s="18" t="s">
        <v>15</v>
      </c>
      <c r="H26" s="58"/>
      <c r="I26" s="80"/>
      <c r="J26" s="47"/>
    </row>
    <row r="27" spans="1:10" x14ac:dyDescent="0.3">
      <c r="A27" s="4" t="s">
        <v>47</v>
      </c>
      <c r="B27" s="61"/>
      <c r="C27" s="62"/>
      <c r="D27" s="5"/>
      <c r="E27" s="5"/>
      <c r="F27" s="5"/>
      <c r="G27" s="5"/>
      <c r="H27" s="5"/>
      <c r="I27" s="40"/>
      <c r="J27" s="39"/>
    </row>
    <row r="28" spans="1:10" ht="15" customHeight="1" x14ac:dyDescent="0.3">
      <c r="A28" s="6"/>
      <c r="B28" s="54" t="s">
        <v>53</v>
      </c>
      <c r="C28" s="54"/>
      <c r="D28" s="7">
        <v>100</v>
      </c>
      <c r="E28" s="8">
        <v>9</v>
      </c>
      <c r="F28" s="8">
        <v>11</v>
      </c>
      <c r="G28" s="8">
        <v>2.04</v>
      </c>
      <c r="H28" s="8">
        <v>146.1</v>
      </c>
      <c r="I28" s="9">
        <v>991.03</v>
      </c>
      <c r="J28" s="39">
        <v>45.51</v>
      </c>
    </row>
    <row r="29" spans="1:10" ht="27.75" customHeight="1" x14ac:dyDescent="0.3">
      <c r="A29" s="6"/>
      <c r="B29" s="55" t="s">
        <v>76</v>
      </c>
      <c r="C29" s="56"/>
      <c r="D29" s="7">
        <v>20</v>
      </c>
      <c r="E29" s="8">
        <v>1</v>
      </c>
      <c r="F29" s="8"/>
      <c r="G29" s="8">
        <v>1.3</v>
      </c>
      <c r="H29" s="8">
        <v>8</v>
      </c>
      <c r="I29" s="9">
        <v>914</v>
      </c>
      <c r="J29" s="39">
        <v>8.91</v>
      </c>
    </row>
    <row r="30" spans="1:10" ht="13.5" customHeight="1" x14ac:dyDescent="0.3">
      <c r="A30" s="6"/>
      <c r="B30" s="55" t="s">
        <v>56</v>
      </c>
      <c r="C30" s="74"/>
      <c r="D30" s="11">
        <v>100</v>
      </c>
      <c r="E30" s="8">
        <v>3</v>
      </c>
      <c r="F30" s="8">
        <v>3</v>
      </c>
      <c r="G30" s="12">
        <v>20.58</v>
      </c>
      <c r="H30" s="8">
        <v>128.88999999999999</v>
      </c>
      <c r="I30" s="9">
        <v>202.03</v>
      </c>
      <c r="J30" s="39">
        <v>14.52</v>
      </c>
    </row>
    <row r="31" spans="1:10" ht="15" customHeight="1" x14ac:dyDescent="0.3">
      <c r="A31" s="6"/>
      <c r="B31" s="55" t="s">
        <v>55</v>
      </c>
      <c r="C31" s="56"/>
      <c r="D31" s="7">
        <v>200</v>
      </c>
      <c r="E31" s="8"/>
      <c r="F31" s="8"/>
      <c r="G31" s="8">
        <v>12.83</v>
      </c>
      <c r="H31" s="8">
        <v>53.38</v>
      </c>
      <c r="I31" s="9">
        <v>300.57</v>
      </c>
      <c r="J31" s="39">
        <v>3.9</v>
      </c>
    </row>
    <row r="32" spans="1:10" ht="30.75" customHeight="1" x14ac:dyDescent="0.3">
      <c r="A32" s="6"/>
      <c r="B32" s="55" t="s">
        <v>18</v>
      </c>
      <c r="C32" s="56"/>
      <c r="D32" s="7">
        <v>30</v>
      </c>
      <c r="E32" s="8">
        <v>3</v>
      </c>
      <c r="F32" s="8"/>
      <c r="G32" s="8">
        <v>16.2</v>
      </c>
      <c r="H32" s="8">
        <v>69.599999999999994</v>
      </c>
      <c r="I32" s="9">
        <v>600.26</v>
      </c>
      <c r="J32" s="39">
        <v>2.13</v>
      </c>
    </row>
    <row r="33" spans="1:10" ht="15" hidden="1" customHeight="1" x14ac:dyDescent="0.3">
      <c r="A33" s="6"/>
      <c r="B33" s="54"/>
      <c r="C33" s="54"/>
      <c r="D33" s="7"/>
      <c r="E33" s="8"/>
      <c r="F33" s="8"/>
      <c r="G33" s="8"/>
      <c r="H33" s="8"/>
      <c r="I33" s="9"/>
      <c r="J33" s="39"/>
    </row>
    <row r="34" spans="1:10" ht="15" hidden="1" customHeight="1" x14ac:dyDescent="0.3">
      <c r="A34" s="6"/>
      <c r="B34" s="54"/>
      <c r="C34" s="54"/>
      <c r="D34" s="7"/>
      <c r="E34" s="8"/>
      <c r="F34" s="8"/>
      <c r="G34" s="8"/>
      <c r="H34" s="8"/>
      <c r="I34" s="9"/>
      <c r="J34" s="39"/>
    </row>
    <row r="35" spans="1:10" ht="15" hidden="1" customHeight="1" x14ac:dyDescent="0.3">
      <c r="A35" s="6"/>
      <c r="B35" s="54"/>
      <c r="C35" s="54"/>
      <c r="D35" s="7"/>
      <c r="E35" s="8"/>
      <c r="F35" s="8"/>
      <c r="G35" s="8"/>
      <c r="H35" s="8"/>
      <c r="I35" s="9"/>
      <c r="J35" s="39"/>
    </row>
    <row r="36" spans="1:10" ht="15" customHeight="1" x14ac:dyDescent="0.3">
      <c r="A36" s="51" t="s">
        <v>113</v>
      </c>
      <c r="B36" s="51"/>
      <c r="C36" s="51"/>
      <c r="D36" s="10">
        <f>D28+D29+D30+D31+D32+D33+D34+D35</f>
        <v>450</v>
      </c>
      <c r="E36" s="10">
        <f>E28+E29+E30+E31+E32+E33+E34+E35</f>
        <v>16</v>
      </c>
      <c r="F36" s="10">
        <f t="shared" ref="F36:H36" si="1">F28+F29+F30+F31+F32+F33+F34+F35</f>
        <v>14</v>
      </c>
      <c r="G36" s="10">
        <f t="shared" si="1"/>
        <v>52.95</v>
      </c>
      <c r="H36" s="10">
        <f t="shared" si="1"/>
        <v>405.97</v>
      </c>
      <c r="I36" s="41"/>
      <c r="J36" s="39">
        <f>J28+J29+J31+J32+J30</f>
        <v>74.97</v>
      </c>
    </row>
    <row r="37" spans="1:10" x14ac:dyDescent="0.3">
      <c r="A37" s="22"/>
      <c r="B37" s="63"/>
      <c r="C37" s="64"/>
      <c r="D37" s="19" t="s">
        <v>4</v>
      </c>
      <c r="E37" s="20">
        <v>1</v>
      </c>
      <c r="F37" s="21"/>
      <c r="G37" s="19" t="s">
        <v>5</v>
      </c>
      <c r="H37" s="21" t="s">
        <v>23</v>
      </c>
      <c r="I37" s="42"/>
      <c r="J37" s="39"/>
    </row>
    <row r="38" spans="1:10" ht="15" customHeight="1" x14ac:dyDescent="0.3">
      <c r="A38" s="65" t="s">
        <v>7</v>
      </c>
      <c r="B38" s="65" t="s">
        <v>8</v>
      </c>
      <c r="C38" s="65"/>
      <c r="D38" s="66" t="s">
        <v>9</v>
      </c>
      <c r="E38" s="68" t="s">
        <v>10</v>
      </c>
      <c r="F38" s="68"/>
      <c r="G38" s="68"/>
      <c r="H38" s="57" t="s">
        <v>11</v>
      </c>
      <c r="I38" s="79" t="s">
        <v>12</v>
      </c>
      <c r="J38" s="46" t="s">
        <v>128</v>
      </c>
    </row>
    <row r="39" spans="1:10" ht="27.6" x14ac:dyDescent="0.3">
      <c r="A39" s="65"/>
      <c r="B39" s="65"/>
      <c r="C39" s="65"/>
      <c r="D39" s="67"/>
      <c r="E39" s="18" t="s">
        <v>13</v>
      </c>
      <c r="F39" s="18" t="s">
        <v>14</v>
      </c>
      <c r="G39" s="18" t="s">
        <v>15</v>
      </c>
      <c r="H39" s="58"/>
      <c r="I39" s="80"/>
      <c r="J39" s="47"/>
    </row>
    <row r="40" spans="1:10" x14ac:dyDescent="0.3">
      <c r="A40" s="4" t="s">
        <v>47</v>
      </c>
      <c r="B40" s="61"/>
      <c r="C40" s="62"/>
      <c r="D40" s="5"/>
      <c r="E40" s="5"/>
      <c r="F40" s="5"/>
      <c r="G40" s="5"/>
      <c r="H40" s="5"/>
      <c r="I40" s="40"/>
      <c r="J40" s="39"/>
    </row>
    <row r="41" spans="1:10" ht="30" customHeight="1" x14ac:dyDescent="0.3">
      <c r="A41" s="6"/>
      <c r="B41" s="54" t="s">
        <v>117</v>
      </c>
      <c r="C41" s="54"/>
      <c r="D41" s="7">
        <v>40</v>
      </c>
      <c r="E41" s="8"/>
      <c r="F41" s="8">
        <v>3</v>
      </c>
      <c r="G41" s="8">
        <v>1.39</v>
      </c>
      <c r="H41" s="8">
        <v>38</v>
      </c>
      <c r="I41" s="9">
        <v>29</v>
      </c>
      <c r="J41" s="39">
        <v>5.47</v>
      </c>
    </row>
    <row r="42" spans="1:10" ht="15" customHeight="1" x14ac:dyDescent="0.3">
      <c r="A42" s="6"/>
      <c r="B42" s="54" t="s">
        <v>31</v>
      </c>
      <c r="C42" s="54"/>
      <c r="D42" s="13">
        <v>100</v>
      </c>
      <c r="E42" s="8">
        <v>9</v>
      </c>
      <c r="F42" s="8">
        <v>10</v>
      </c>
      <c r="G42" s="8">
        <v>3.3</v>
      </c>
      <c r="H42" s="8">
        <v>130.5</v>
      </c>
      <c r="I42" s="9">
        <v>220.6</v>
      </c>
      <c r="J42" s="39">
        <v>50.6</v>
      </c>
    </row>
    <row r="43" spans="1:10" ht="15" customHeight="1" x14ac:dyDescent="0.3">
      <c r="A43" s="6"/>
      <c r="B43" s="55" t="s">
        <v>57</v>
      </c>
      <c r="C43" s="56"/>
      <c r="D43" s="13">
        <v>190</v>
      </c>
      <c r="E43" s="8">
        <v>7</v>
      </c>
      <c r="F43" s="8">
        <v>6</v>
      </c>
      <c r="G43" s="8">
        <v>41.55</v>
      </c>
      <c r="H43" s="8">
        <v>249.28</v>
      </c>
      <c r="I43" s="9">
        <v>825</v>
      </c>
      <c r="J43" s="39">
        <v>14.77</v>
      </c>
    </row>
    <row r="44" spans="1:10" ht="15" customHeight="1" x14ac:dyDescent="0.3">
      <c r="A44" s="6"/>
      <c r="B44" s="54" t="s">
        <v>58</v>
      </c>
      <c r="C44" s="54"/>
      <c r="D44" s="7">
        <v>200</v>
      </c>
      <c r="E44" s="8"/>
      <c r="F44" s="8"/>
      <c r="G44" s="8">
        <v>9.98</v>
      </c>
      <c r="H44" s="8">
        <v>39.9</v>
      </c>
      <c r="I44" s="9">
        <v>300.36</v>
      </c>
      <c r="J44" s="39">
        <v>2</v>
      </c>
    </row>
    <row r="45" spans="1:10" ht="28.5" customHeight="1" x14ac:dyDescent="0.3">
      <c r="A45" s="6"/>
      <c r="B45" s="54" t="s">
        <v>22</v>
      </c>
      <c r="C45" s="54"/>
      <c r="D45" s="7">
        <v>30</v>
      </c>
      <c r="E45" s="8">
        <v>3</v>
      </c>
      <c r="F45" s="8"/>
      <c r="G45" s="8">
        <v>16.2</v>
      </c>
      <c r="H45" s="8">
        <v>69.599999999999994</v>
      </c>
      <c r="I45" s="9">
        <v>600.26</v>
      </c>
      <c r="J45" s="39">
        <v>2.13</v>
      </c>
    </row>
    <row r="46" spans="1:10" ht="15" hidden="1" customHeight="1" x14ac:dyDescent="0.3">
      <c r="A46" s="6"/>
      <c r="B46" s="54"/>
      <c r="C46" s="54"/>
      <c r="D46" s="7"/>
      <c r="E46" s="8"/>
      <c r="F46" s="8"/>
      <c r="G46" s="8"/>
      <c r="H46" s="8"/>
      <c r="I46" s="9"/>
      <c r="J46" s="39"/>
    </row>
    <row r="47" spans="1:10" hidden="1" x14ac:dyDescent="0.3">
      <c r="A47" s="6"/>
      <c r="B47" s="73"/>
      <c r="C47" s="56"/>
      <c r="D47" s="7"/>
      <c r="E47" s="12"/>
      <c r="F47" s="12"/>
      <c r="G47" s="8"/>
      <c r="H47" s="8"/>
      <c r="I47" s="9"/>
      <c r="J47" s="39"/>
    </row>
    <row r="48" spans="1:10" ht="15" customHeight="1" x14ac:dyDescent="0.3">
      <c r="A48" s="51" t="s">
        <v>113</v>
      </c>
      <c r="B48" s="51"/>
      <c r="C48" s="51"/>
      <c r="D48" s="10">
        <f>D41+D42+D43+D44+D45+D46+D47</f>
        <v>560</v>
      </c>
      <c r="E48" s="8">
        <f>E41+E42+E43+E44+E45+E46+E47</f>
        <v>19</v>
      </c>
      <c r="F48" s="8">
        <f t="shared" ref="F48:H48" si="2">F41+F42+F43+F44+F45+F46+F47</f>
        <v>19</v>
      </c>
      <c r="G48" s="8">
        <f t="shared" si="2"/>
        <v>72.42</v>
      </c>
      <c r="H48" s="8">
        <f t="shared" si="2"/>
        <v>527.28</v>
      </c>
      <c r="I48" s="41"/>
      <c r="J48" s="39">
        <f>J41+J42+J43+J44+J45</f>
        <v>74.97</v>
      </c>
    </row>
    <row r="49" spans="1:10" x14ac:dyDescent="0.3">
      <c r="A49" s="22"/>
      <c r="B49" s="63"/>
      <c r="C49" s="64"/>
      <c r="D49" s="19" t="s">
        <v>4</v>
      </c>
      <c r="E49" s="20">
        <v>1</v>
      </c>
      <c r="F49" s="21"/>
      <c r="G49" s="19" t="s">
        <v>5</v>
      </c>
      <c r="H49" s="21" t="s">
        <v>25</v>
      </c>
      <c r="I49" s="42"/>
      <c r="J49" s="39"/>
    </row>
    <row r="50" spans="1:10" ht="15" customHeight="1" x14ac:dyDescent="0.3">
      <c r="A50" s="65" t="s">
        <v>7</v>
      </c>
      <c r="B50" s="65" t="s">
        <v>8</v>
      </c>
      <c r="C50" s="65"/>
      <c r="D50" s="66" t="s">
        <v>9</v>
      </c>
      <c r="E50" s="68" t="s">
        <v>10</v>
      </c>
      <c r="F50" s="68"/>
      <c r="G50" s="68"/>
      <c r="H50" s="57" t="s">
        <v>11</v>
      </c>
      <c r="I50" s="79" t="s">
        <v>12</v>
      </c>
      <c r="J50" s="46" t="s">
        <v>128</v>
      </c>
    </row>
    <row r="51" spans="1:10" ht="27.6" x14ac:dyDescent="0.3">
      <c r="A51" s="65"/>
      <c r="B51" s="65"/>
      <c r="C51" s="65"/>
      <c r="D51" s="67"/>
      <c r="E51" s="18" t="s">
        <v>13</v>
      </c>
      <c r="F51" s="18" t="s">
        <v>14</v>
      </c>
      <c r="G51" s="18" t="s">
        <v>15</v>
      </c>
      <c r="H51" s="58"/>
      <c r="I51" s="80"/>
      <c r="J51" s="47"/>
    </row>
    <row r="52" spans="1:10" x14ac:dyDescent="0.3">
      <c r="A52" s="4" t="s">
        <v>47</v>
      </c>
      <c r="B52" s="61"/>
      <c r="C52" s="62"/>
      <c r="D52" s="5"/>
      <c r="E52" s="5"/>
      <c r="F52" s="5"/>
      <c r="G52" s="5"/>
      <c r="H52" s="5"/>
      <c r="I52" s="40"/>
      <c r="J52" s="39"/>
    </row>
    <row r="53" spans="1:10" ht="15" customHeight="1" x14ac:dyDescent="0.3">
      <c r="A53" s="6"/>
      <c r="B53" s="54" t="s">
        <v>59</v>
      </c>
      <c r="C53" s="54"/>
      <c r="D53" s="7">
        <v>110</v>
      </c>
      <c r="E53" s="8">
        <v>9</v>
      </c>
      <c r="F53" s="8">
        <v>6</v>
      </c>
      <c r="G53" s="8">
        <v>4.6500000000000004</v>
      </c>
      <c r="H53" s="8">
        <v>144.6</v>
      </c>
      <c r="I53" s="9">
        <v>309.02</v>
      </c>
      <c r="J53" s="39">
        <v>41.4</v>
      </c>
    </row>
    <row r="54" spans="1:10" ht="15" customHeight="1" x14ac:dyDescent="0.3">
      <c r="A54" s="6"/>
      <c r="B54" s="54" t="s">
        <v>35</v>
      </c>
      <c r="C54" s="54"/>
      <c r="D54" s="7">
        <v>180</v>
      </c>
      <c r="E54" s="8">
        <v>4</v>
      </c>
      <c r="F54" s="8">
        <v>6</v>
      </c>
      <c r="G54" s="8">
        <v>23.76</v>
      </c>
      <c r="H54" s="8">
        <v>174.72</v>
      </c>
      <c r="I54" s="9">
        <v>831</v>
      </c>
      <c r="J54" s="39">
        <v>28.34</v>
      </c>
    </row>
    <row r="55" spans="1:10" ht="15" customHeight="1" x14ac:dyDescent="0.3">
      <c r="A55" s="6"/>
      <c r="B55" s="54" t="s">
        <v>60</v>
      </c>
      <c r="C55" s="54"/>
      <c r="D55" s="7">
        <v>200</v>
      </c>
      <c r="E55" s="8"/>
      <c r="F55" s="8"/>
      <c r="G55" s="8">
        <v>10.1</v>
      </c>
      <c r="H55" s="8">
        <v>41.26</v>
      </c>
      <c r="I55" s="9">
        <v>300.05</v>
      </c>
      <c r="J55" s="39">
        <v>3.1</v>
      </c>
    </row>
    <row r="56" spans="1:10" ht="30" customHeight="1" x14ac:dyDescent="0.3">
      <c r="A56" s="6"/>
      <c r="B56" s="54" t="s">
        <v>18</v>
      </c>
      <c r="C56" s="54"/>
      <c r="D56" s="7">
        <v>30</v>
      </c>
      <c r="E56" s="8">
        <v>3</v>
      </c>
      <c r="F56" s="8"/>
      <c r="G56" s="8">
        <v>16.2</v>
      </c>
      <c r="H56" s="8">
        <v>69.599999999999994</v>
      </c>
      <c r="I56" s="9">
        <v>600.26</v>
      </c>
      <c r="J56" s="39">
        <v>2.13</v>
      </c>
    </row>
    <row r="57" spans="1:10" ht="15" hidden="1" customHeight="1" x14ac:dyDescent="0.3">
      <c r="A57" s="6"/>
      <c r="B57" s="55"/>
      <c r="C57" s="56"/>
      <c r="D57" s="7"/>
      <c r="E57" s="8"/>
      <c r="F57" s="8"/>
      <c r="G57" s="8"/>
      <c r="H57" s="8"/>
      <c r="I57" s="9"/>
      <c r="J57" s="39"/>
    </row>
    <row r="58" spans="1:10" ht="15" hidden="1" customHeight="1" x14ac:dyDescent="0.3">
      <c r="A58" s="6"/>
      <c r="B58" s="54"/>
      <c r="C58" s="54"/>
      <c r="D58" s="7"/>
      <c r="E58" s="8"/>
      <c r="F58" s="8"/>
      <c r="G58" s="8"/>
      <c r="H58" s="8"/>
      <c r="I58" s="9"/>
      <c r="J58" s="39"/>
    </row>
    <row r="59" spans="1:10" ht="15" hidden="1" customHeight="1" x14ac:dyDescent="0.3">
      <c r="A59" s="6"/>
      <c r="B59" s="54"/>
      <c r="C59" s="54"/>
      <c r="D59" s="7"/>
      <c r="E59" s="8"/>
      <c r="F59" s="8"/>
      <c r="G59" s="8"/>
      <c r="H59" s="8"/>
      <c r="I59" s="9"/>
      <c r="J59" s="39"/>
    </row>
    <row r="60" spans="1:10" ht="15" hidden="1" customHeight="1" x14ac:dyDescent="0.3">
      <c r="A60" s="6"/>
      <c r="B60" s="54"/>
      <c r="C60" s="54"/>
      <c r="D60" s="7"/>
      <c r="E60" s="8"/>
      <c r="F60" s="8"/>
      <c r="G60" s="8"/>
      <c r="H60" s="8"/>
      <c r="I60" s="9"/>
      <c r="J60" s="39">
        <v>2.13</v>
      </c>
    </row>
    <row r="61" spans="1:10" ht="15" customHeight="1" x14ac:dyDescent="0.3">
      <c r="A61" s="51" t="s">
        <v>113</v>
      </c>
      <c r="B61" s="51"/>
      <c r="C61" s="51"/>
      <c r="D61" s="10">
        <f>D53+D54+D55+D56+D57+D58+D59+D60</f>
        <v>520</v>
      </c>
      <c r="E61" s="10">
        <f t="shared" ref="E61:H61" si="3">E53+E54+E55+E56+E57+E58+E59+E60</f>
        <v>16</v>
      </c>
      <c r="F61" s="10">
        <f t="shared" si="3"/>
        <v>12</v>
      </c>
      <c r="G61" s="10">
        <f t="shared" si="3"/>
        <v>54.710000000000008</v>
      </c>
      <c r="H61" s="10">
        <f t="shared" si="3"/>
        <v>430.17999999999995</v>
      </c>
      <c r="I61" s="41"/>
      <c r="J61" s="39">
        <f>J53+J54+J55+J56</f>
        <v>74.969999999999985</v>
      </c>
    </row>
    <row r="62" spans="1:10" x14ac:dyDescent="0.3">
      <c r="A62" s="22"/>
      <c r="B62" s="63"/>
      <c r="C62" s="64"/>
      <c r="D62" s="19" t="s">
        <v>4</v>
      </c>
      <c r="E62" s="20">
        <v>1</v>
      </c>
      <c r="F62" s="21"/>
      <c r="G62" s="19" t="s">
        <v>5</v>
      </c>
      <c r="H62" s="21" t="s">
        <v>28</v>
      </c>
      <c r="I62" s="42"/>
      <c r="J62" s="39"/>
    </row>
    <row r="63" spans="1:10" ht="15" customHeight="1" x14ac:dyDescent="0.3">
      <c r="A63" s="65" t="s">
        <v>7</v>
      </c>
      <c r="B63" s="65" t="s">
        <v>8</v>
      </c>
      <c r="C63" s="65"/>
      <c r="D63" s="66" t="s">
        <v>9</v>
      </c>
      <c r="E63" s="68" t="s">
        <v>10</v>
      </c>
      <c r="F63" s="68"/>
      <c r="G63" s="68"/>
      <c r="H63" s="57" t="s">
        <v>11</v>
      </c>
      <c r="I63" s="79" t="s">
        <v>12</v>
      </c>
      <c r="J63" s="46" t="s">
        <v>128</v>
      </c>
    </row>
    <row r="64" spans="1:10" ht="27.6" x14ac:dyDescent="0.3">
      <c r="A64" s="65"/>
      <c r="B64" s="65"/>
      <c r="C64" s="65"/>
      <c r="D64" s="67"/>
      <c r="E64" s="18" t="s">
        <v>13</v>
      </c>
      <c r="F64" s="18" t="s">
        <v>14</v>
      </c>
      <c r="G64" s="18" t="s">
        <v>15</v>
      </c>
      <c r="H64" s="58"/>
      <c r="I64" s="80"/>
      <c r="J64" s="47"/>
    </row>
    <row r="65" spans="1:10" x14ac:dyDescent="0.3">
      <c r="A65" s="4" t="s">
        <v>47</v>
      </c>
      <c r="B65" s="61"/>
      <c r="C65" s="62"/>
      <c r="D65" s="5"/>
      <c r="E65" s="5"/>
      <c r="F65" s="5"/>
      <c r="G65" s="5"/>
      <c r="H65" s="5"/>
      <c r="I65" s="40"/>
      <c r="J65" s="39"/>
    </row>
    <row r="66" spans="1:10" ht="30" customHeight="1" x14ac:dyDescent="0.3">
      <c r="A66" s="6"/>
      <c r="B66" s="54" t="s">
        <v>116</v>
      </c>
      <c r="C66" s="54"/>
      <c r="D66" s="7">
        <v>20</v>
      </c>
      <c r="E66" s="8"/>
      <c r="F66" s="8"/>
      <c r="G66" s="8">
        <v>0.5</v>
      </c>
      <c r="H66" s="8">
        <v>2.8</v>
      </c>
      <c r="I66" s="9">
        <v>979.05</v>
      </c>
      <c r="J66" s="39">
        <v>2.14</v>
      </c>
    </row>
    <row r="67" spans="1:10" ht="15" customHeight="1" x14ac:dyDescent="0.3">
      <c r="A67" s="6"/>
      <c r="B67" s="54" t="s">
        <v>33</v>
      </c>
      <c r="C67" s="54"/>
      <c r="D67" s="7">
        <v>200</v>
      </c>
      <c r="E67" s="8">
        <v>16</v>
      </c>
      <c r="F67" s="8">
        <v>18</v>
      </c>
      <c r="G67" s="8">
        <v>24.8</v>
      </c>
      <c r="H67" s="8">
        <v>326</v>
      </c>
      <c r="I67" s="9">
        <v>331.17</v>
      </c>
      <c r="J67" s="39">
        <v>66.8</v>
      </c>
    </row>
    <row r="68" spans="1:10" ht="15" customHeight="1" x14ac:dyDescent="0.3">
      <c r="A68" s="6"/>
      <c r="B68" s="54" t="s">
        <v>55</v>
      </c>
      <c r="C68" s="54"/>
      <c r="D68" s="7">
        <v>200</v>
      </c>
      <c r="E68" s="8"/>
      <c r="F68" s="8"/>
      <c r="G68" s="8">
        <v>12.83</v>
      </c>
      <c r="H68" s="8">
        <v>53.38</v>
      </c>
      <c r="I68" s="9">
        <v>300.57</v>
      </c>
      <c r="J68" s="39">
        <v>3.9</v>
      </c>
    </row>
    <row r="69" spans="1:10" ht="29.25" customHeight="1" x14ac:dyDescent="0.3">
      <c r="A69" s="6"/>
      <c r="B69" s="54" t="s">
        <v>22</v>
      </c>
      <c r="C69" s="54"/>
      <c r="D69" s="7">
        <v>30</v>
      </c>
      <c r="E69" s="8">
        <v>3</v>
      </c>
      <c r="F69" s="8"/>
      <c r="G69" s="8">
        <v>16.2</v>
      </c>
      <c r="H69" s="8">
        <v>69.599999999999994</v>
      </c>
      <c r="I69" s="9">
        <v>600.26</v>
      </c>
      <c r="J69" s="39">
        <v>2.13</v>
      </c>
    </row>
    <row r="70" spans="1:10" ht="15" hidden="1" customHeight="1" x14ac:dyDescent="0.3">
      <c r="A70" s="6"/>
      <c r="B70" s="54"/>
      <c r="C70" s="54"/>
      <c r="D70" s="7"/>
      <c r="E70" s="8"/>
      <c r="F70" s="8"/>
      <c r="G70" s="8"/>
      <c r="H70" s="8"/>
      <c r="I70" s="9"/>
      <c r="J70" s="39"/>
    </row>
    <row r="71" spans="1:10" ht="15" hidden="1" customHeight="1" x14ac:dyDescent="0.3">
      <c r="A71" s="6"/>
      <c r="B71" s="55"/>
      <c r="C71" s="56"/>
      <c r="D71" s="7"/>
      <c r="E71" s="12"/>
      <c r="F71" s="12"/>
      <c r="G71" s="8"/>
      <c r="H71" s="8"/>
      <c r="I71" s="9"/>
      <c r="J71" s="39"/>
    </row>
    <row r="72" spans="1:10" ht="15" customHeight="1" x14ac:dyDescent="0.3">
      <c r="A72" s="51" t="s">
        <v>113</v>
      </c>
      <c r="B72" s="51"/>
      <c r="C72" s="51"/>
      <c r="D72" s="14">
        <f>D66+D67+D68+D69+D70+D71</f>
        <v>450</v>
      </c>
      <c r="E72" s="14">
        <f>E66+E67+E68+E69+E70+E71</f>
        <v>19</v>
      </c>
      <c r="F72" s="14">
        <f t="shared" ref="F72:H72" si="4">F66+F67+F68+F69+F70+F71</f>
        <v>18</v>
      </c>
      <c r="G72" s="14">
        <f t="shared" si="4"/>
        <v>54.33</v>
      </c>
      <c r="H72" s="14">
        <f t="shared" si="4"/>
        <v>451.78</v>
      </c>
      <c r="I72" s="41"/>
      <c r="J72" s="39">
        <f>J66+J67+J68+J69</f>
        <v>74.97</v>
      </c>
    </row>
    <row r="73" spans="1:10" x14ac:dyDescent="0.3">
      <c r="A73" s="22"/>
      <c r="B73" s="63"/>
      <c r="C73" s="64"/>
      <c r="D73" s="19" t="s">
        <v>4</v>
      </c>
      <c r="E73" s="20">
        <v>2</v>
      </c>
      <c r="F73" s="21"/>
      <c r="G73" s="19" t="s">
        <v>5</v>
      </c>
      <c r="H73" s="21" t="s">
        <v>6</v>
      </c>
      <c r="I73" s="43"/>
      <c r="J73" s="39"/>
    </row>
    <row r="74" spans="1:10" ht="15" customHeight="1" x14ac:dyDescent="0.3">
      <c r="A74" s="65" t="s">
        <v>7</v>
      </c>
      <c r="B74" s="65" t="s">
        <v>8</v>
      </c>
      <c r="C74" s="65"/>
      <c r="D74" s="66" t="s">
        <v>9</v>
      </c>
      <c r="E74" s="68" t="s">
        <v>10</v>
      </c>
      <c r="F74" s="68"/>
      <c r="G74" s="68"/>
      <c r="H74" s="57" t="s">
        <v>11</v>
      </c>
      <c r="I74" s="79" t="s">
        <v>12</v>
      </c>
      <c r="J74" s="46" t="s">
        <v>128</v>
      </c>
    </row>
    <row r="75" spans="1:10" ht="27.6" x14ac:dyDescent="0.3">
      <c r="A75" s="65"/>
      <c r="B75" s="65"/>
      <c r="C75" s="65"/>
      <c r="D75" s="67"/>
      <c r="E75" s="18" t="s">
        <v>13</v>
      </c>
      <c r="F75" s="18" t="s">
        <v>14</v>
      </c>
      <c r="G75" s="18" t="s">
        <v>15</v>
      </c>
      <c r="H75" s="58"/>
      <c r="I75" s="80"/>
      <c r="J75" s="47"/>
    </row>
    <row r="76" spans="1:10" x14ac:dyDescent="0.3">
      <c r="A76" s="4" t="s">
        <v>47</v>
      </c>
      <c r="B76" s="61"/>
      <c r="C76" s="62"/>
      <c r="D76" s="5"/>
      <c r="E76" s="5"/>
      <c r="F76" s="5"/>
      <c r="G76" s="5"/>
      <c r="H76" s="5"/>
      <c r="I76" s="40"/>
      <c r="J76" s="39"/>
    </row>
    <row r="77" spans="1:10" ht="29.25" customHeight="1" x14ac:dyDescent="0.3">
      <c r="A77" s="6"/>
      <c r="B77" s="55" t="s">
        <v>62</v>
      </c>
      <c r="C77" s="56"/>
      <c r="D77" s="13">
        <v>230</v>
      </c>
      <c r="E77" s="8">
        <v>8</v>
      </c>
      <c r="F77" s="8">
        <v>10</v>
      </c>
      <c r="G77" s="8">
        <v>32.6</v>
      </c>
      <c r="H77" s="8">
        <v>277.41000000000003</v>
      </c>
      <c r="I77" s="9">
        <v>305</v>
      </c>
      <c r="J77" s="39">
        <v>34.299999999999997</v>
      </c>
    </row>
    <row r="78" spans="1:10" ht="15" customHeight="1" x14ac:dyDescent="0.3">
      <c r="A78" s="6"/>
      <c r="B78" s="54" t="s">
        <v>63</v>
      </c>
      <c r="C78" s="54"/>
      <c r="D78" s="7">
        <v>200</v>
      </c>
      <c r="E78" s="8">
        <v>4</v>
      </c>
      <c r="F78" s="8">
        <v>3</v>
      </c>
      <c r="G78" s="8">
        <v>11.62</v>
      </c>
      <c r="H78" s="8">
        <v>105.46</v>
      </c>
      <c r="I78" s="9">
        <v>300.33</v>
      </c>
      <c r="J78" s="39">
        <v>17.100000000000001</v>
      </c>
    </row>
    <row r="79" spans="1:10" ht="15" customHeight="1" x14ac:dyDescent="0.3">
      <c r="A79" s="6"/>
      <c r="B79" s="54" t="s">
        <v>77</v>
      </c>
      <c r="C79" s="54"/>
      <c r="D79" s="7">
        <v>40</v>
      </c>
      <c r="E79" s="8">
        <v>5</v>
      </c>
      <c r="F79" s="8">
        <v>13</v>
      </c>
      <c r="G79" s="8">
        <v>59</v>
      </c>
      <c r="H79" s="8">
        <v>290</v>
      </c>
      <c r="I79" s="9">
        <v>983</v>
      </c>
      <c r="J79" s="39">
        <v>21.44</v>
      </c>
    </row>
    <row r="80" spans="1:10" ht="29.25" customHeight="1" x14ac:dyDescent="0.3">
      <c r="A80" s="6"/>
      <c r="B80" s="71" t="s">
        <v>18</v>
      </c>
      <c r="C80" s="72"/>
      <c r="D80" s="11">
        <v>30</v>
      </c>
      <c r="E80" s="8">
        <v>3</v>
      </c>
      <c r="F80" s="8"/>
      <c r="G80" s="8">
        <v>16.2</v>
      </c>
      <c r="H80" s="8">
        <v>69.599999999999994</v>
      </c>
      <c r="I80" s="9">
        <v>600.26</v>
      </c>
      <c r="J80" s="39">
        <v>2.13</v>
      </c>
    </row>
    <row r="81" spans="1:10" ht="15" hidden="1" customHeight="1" x14ac:dyDescent="0.3">
      <c r="A81" s="6"/>
      <c r="B81" s="54"/>
      <c r="C81" s="54"/>
      <c r="D81" s="7"/>
      <c r="E81" s="8"/>
      <c r="F81" s="8"/>
      <c r="G81" s="8"/>
      <c r="H81" s="8"/>
      <c r="I81" s="44"/>
      <c r="J81" s="39"/>
    </row>
    <row r="82" spans="1:10" ht="15" hidden="1" customHeight="1" x14ac:dyDescent="0.3">
      <c r="A82" s="6"/>
      <c r="B82" s="54"/>
      <c r="C82" s="54"/>
      <c r="D82" s="7"/>
      <c r="E82" s="12"/>
      <c r="F82" s="12"/>
      <c r="G82" s="8"/>
      <c r="H82" s="8"/>
      <c r="I82" s="9"/>
      <c r="J82" s="39"/>
    </row>
    <row r="83" spans="1:10" ht="15" customHeight="1" x14ac:dyDescent="0.3">
      <c r="A83" s="51" t="s">
        <v>113</v>
      </c>
      <c r="B83" s="51"/>
      <c r="C83" s="51"/>
      <c r="D83" s="10">
        <f>D77+D78+D79+D80+D81+D82</f>
        <v>500</v>
      </c>
      <c r="E83" s="8">
        <f>E77+E78+E79+E80+E82</f>
        <v>20</v>
      </c>
      <c r="F83" s="8">
        <f t="shared" ref="F83:H83" si="5">F77+F78+F79+F80+F82</f>
        <v>26</v>
      </c>
      <c r="G83" s="8">
        <f t="shared" si="5"/>
        <v>119.42</v>
      </c>
      <c r="H83" s="8">
        <f t="shared" si="5"/>
        <v>742.47</v>
      </c>
      <c r="I83" s="41"/>
      <c r="J83" s="39">
        <f>J77+J78+J79+J80</f>
        <v>74.97</v>
      </c>
    </row>
    <row r="84" spans="1:10" x14ac:dyDescent="0.3">
      <c r="A84" s="22"/>
      <c r="B84" s="63"/>
      <c r="C84" s="64"/>
      <c r="D84" s="19" t="s">
        <v>4</v>
      </c>
      <c r="E84" s="20">
        <v>2</v>
      </c>
      <c r="F84" s="21"/>
      <c r="G84" s="19" t="s">
        <v>5</v>
      </c>
      <c r="H84" s="21" t="s">
        <v>20</v>
      </c>
      <c r="I84" s="42"/>
      <c r="J84" s="39"/>
    </row>
    <row r="85" spans="1:10" ht="15" customHeight="1" x14ac:dyDescent="0.3">
      <c r="A85" s="65" t="s">
        <v>7</v>
      </c>
      <c r="B85" s="65" t="s">
        <v>8</v>
      </c>
      <c r="C85" s="65"/>
      <c r="D85" s="66" t="s">
        <v>9</v>
      </c>
      <c r="E85" s="68" t="s">
        <v>10</v>
      </c>
      <c r="F85" s="68"/>
      <c r="G85" s="68"/>
      <c r="H85" s="57" t="s">
        <v>11</v>
      </c>
      <c r="I85" s="79" t="s">
        <v>12</v>
      </c>
      <c r="J85" s="46" t="s">
        <v>128</v>
      </c>
    </row>
    <row r="86" spans="1:10" ht="27.6" x14ac:dyDescent="0.3">
      <c r="A86" s="65"/>
      <c r="B86" s="65"/>
      <c r="C86" s="65"/>
      <c r="D86" s="67"/>
      <c r="E86" s="18" t="s">
        <v>13</v>
      </c>
      <c r="F86" s="18" t="s">
        <v>14</v>
      </c>
      <c r="G86" s="18" t="s">
        <v>15</v>
      </c>
      <c r="H86" s="58"/>
      <c r="I86" s="80"/>
      <c r="J86" s="47"/>
    </row>
    <row r="87" spans="1:10" x14ac:dyDescent="0.3">
      <c r="A87" s="4" t="s">
        <v>47</v>
      </c>
      <c r="B87" s="61"/>
      <c r="C87" s="62"/>
      <c r="D87" s="5"/>
      <c r="E87" s="5"/>
      <c r="F87" s="5"/>
      <c r="G87" s="5"/>
      <c r="H87" s="5"/>
      <c r="I87" s="40"/>
      <c r="J87" s="39"/>
    </row>
    <row r="88" spans="1:10" ht="15" customHeight="1" x14ac:dyDescent="0.3">
      <c r="A88" s="6"/>
      <c r="B88" s="54" t="s">
        <v>78</v>
      </c>
      <c r="C88" s="54"/>
      <c r="D88" s="7">
        <v>55</v>
      </c>
      <c r="E88" s="8">
        <v>2</v>
      </c>
      <c r="F88" s="8">
        <v>4</v>
      </c>
      <c r="G88" s="8">
        <v>8.06</v>
      </c>
      <c r="H88" s="8">
        <v>80.099999999999994</v>
      </c>
      <c r="I88" s="9">
        <v>220.12</v>
      </c>
      <c r="J88" s="39">
        <v>8.93</v>
      </c>
    </row>
    <row r="89" spans="1:10" ht="30" customHeight="1" x14ac:dyDescent="0.3">
      <c r="A89" s="6"/>
      <c r="B89" s="54" t="s">
        <v>66</v>
      </c>
      <c r="C89" s="54"/>
      <c r="D89" s="7">
        <v>100</v>
      </c>
      <c r="E89" s="8">
        <v>11</v>
      </c>
      <c r="F89" s="8">
        <v>6</v>
      </c>
      <c r="G89" s="8">
        <v>4.4000000000000004</v>
      </c>
      <c r="H89" s="8">
        <v>126.4</v>
      </c>
      <c r="I89" s="9">
        <v>1010</v>
      </c>
      <c r="J89" s="39">
        <v>49.58</v>
      </c>
    </row>
    <row r="90" spans="1:10" ht="15" customHeight="1" x14ac:dyDescent="0.3">
      <c r="A90" s="6"/>
      <c r="B90" s="54" t="s">
        <v>79</v>
      </c>
      <c r="C90" s="54"/>
      <c r="D90" s="7">
        <v>180</v>
      </c>
      <c r="E90" s="8">
        <v>8</v>
      </c>
      <c r="F90" s="8">
        <v>6</v>
      </c>
      <c r="G90" s="8">
        <v>33.25</v>
      </c>
      <c r="H90" s="8">
        <v>220.68</v>
      </c>
      <c r="I90" s="9">
        <v>838.01</v>
      </c>
      <c r="J90" s="39">
        <v>12.33</v>
      </c>
    </row>
    <row r="91" spans="1:10" ht="15" customHeight="1" x14ac:dyDescent="0.3">
      <c r="A91" s="6"/>
      <c r="B91" s="54" t="s">
        <v>68</v>
      </c>
      <c r="C91" s="54"/>
      <c r="D91" s="13">
        <v>200</v>
      </c>
      <c r="E91" s="8"/>
      <c r="F91" s="8"/>
      <c r="G91" s="8">
        <v>9.98</v>
      </c>
      <c r="H91" s="8">
        <v>39.9</v>
      </c>
      <c r="I91" s="9">
        <v>300.36</v>
      </c>
      <c r="J91" s="39">
        <v>2</v>
      </c>
    </row>
    <row r="92" spans="1:10" ht="30" customHeight="1" x14ac:dyDescent="0.3">
      <c r="A92" s="6"/>
      <c r="B92" s="54" t="s">
        <v>18</v>
      </c>
      <c r="C92" s="54"/>
      <c r="D92" s="7">
        <v>30</v>
      </c>
      <c r="E92" s="8">
        <v>3</v>
      </c>
      <c r="F92" s="8"/>
      <c r="G92" s="8">
        <v>16.2</v>
      </c>
      <c r="H92" s="8">
        <v>69.599999999999994</v>
      </c>
      <c r="I92" s="9">
        <v>600.26</v>
      </c>
      <c r="J92" s="39">
        <v>2.13</v>
      </c>
    </row>
    <row r="93" spans="1:10" ht="15" hidden="1" customHeight="1" x14ac:dyDescent="0.3">
      <c r="A93" s="6"/>
      <c r="B93" s="54"/>
      <c r="C93" s="54"/>
      <c r="D93" s="7"/>
      <c r="E93" s="8"/>
      <c r="F93" s="8"/>
      <c r="G93" s="8"/>
      <c r="H93" s="8"/>
      <c r="I93" s="9"/>
      <c r="J93" s="39"/>
    </row>
    <row r="94" spans="1:10" ht="15" hidden="1" customHeight="1" x14ac:dyDescent="0.3">
      <c r="A94" s="6"/>
      <c r="B94" s="54"/>
      <c r="C94" s="54"/>
      <c r="D94" s="7"/>
      <c r="E94" s="8"/>
      <c r="F94" s="8"/>
      <c r="G94" s="8"/>
      <c r="H94" s="8"/>
      <c r="I94" s="9"/>
      <c r="J94" s="39"/>
    </row>
    <row r="95" spans="1:10" ht="15" hidden="1" customHeight="1" x14ac:dyDescent="0.3">
      <c r="A95" s="6"/>
      <c r="B95" s="55"/>
      <c r="C95" s="56"/>
      <c r="D95" s="7"/>
      <c r="E95" s="12"/>
      <c r="F95" s="12"/>
      <c r="G95" s="8"/>
      <c r="H95" s="8"/>
      <c r="I95" s="9"/>
      <c r="J95" s="39"/>
    </row>
    <row r="96" spans="1:10" ht="15" customHeight="1" x14ac:dyDescent="0.3">
      <c r="A96" s="51" t="s">
        <v>113</v>
      </c>
      <c r="B96" s="51"/>
      <c r="C96" s="51"/>
      <c r="D96" s="10">
        <f>D88+D89+D90+D91+D92+D93+D94+D95</f>
        <v>565</v>
      </c>
      <c r="E96" s="8">
        <f>E88+E89+E90+E91+E92+E93+E94+E95</f>
        <v>24</v>
      </c>
      <c r="F96" s="8">
        <f t="shared" ref="F96:H96" si="6">F88+F89+F90+F91+F92+F93+F94+F95</f>
        <v>16</v>
      </c>
      <c r="G96" s="8">
        <f t="shared" si="6"/>
        <v>71.89</v>
      </c>
      <c r="H96" s="8">
        <f t="shared" si="6"/>
        <v>536.67999999999995</v>
      </c>
      <c r="I96" s="41"/>
      <c r="J96" s="39">
        <f>J88+J89+J90+J91+J92</f>
        <v>74.97</v>
      </c>
    </row>
    <row r="97" spans="1:10" x14ac:dyDescent="0.3">
      <c r="A97" s="22"/>
      <c r="B97" s="69"/>
      <c r="C97" s="70"/>
      <c r="D97" s="19" t="s">
        <v>4</v>
      </c>
      <c r="E97" s="20">
        <v>2</v>
      </c>
      <c r="F97" s="21"/>
      <c r="G97" s="19" t="s">
        <v>5</v>
      </c>
      <c r="H97" s="21" t="s">
        <v>23</v>
      </c>
      <c r="I97" s="42"/>
      <c r="J97" s="39"/>
    </row>
    <row r="98" spans="1:10" ht="15" customHeight="1" x14ac:dyDescent="0.3">
      <c r="A98" s="65" t="s">
        <v>7</v>
      </c>
      <c r="B98" s="65" t="s">
        <v>8</v>
      </c>
      <c r="C98" s="65"/>
      <c r="D98" s="66" t="s">
        <v>9</v>
      </c>
      <c r="E98" s="68" t="s">
        <v>10</v>
      </c>
      <c r="F98" s="68"/>
      <c r="G98" s="68"/>
      <c r="H98" s="57" t="s">
        <v>11</v>
      </c>
      <c r="I98" s="79" t="s">
        <v>12</v>
      </c>
      <c r="J98" s="46" t="s">
        <v>128</v>
      </c>
    </row>
    <row r="99" spans="1:10" ht="27.6" x14ac:dyDescent="0.3">
      <c r="A99" s="65"/>
      <c r="B99" s="65"/>
      <c r="C99" s="65"/>
      <c r="D99" s="67"/>
      <c r="E99" s="18" t="s">
        <v>13</v>
      </c>
      <c r="F99" s="18" t="s">
        <v>14</v>
      </c>
      <c r="G99" s="18" t="s">
        <v>15</v>
      </c>
      <c r="H99" s="58"/>
      <c r="I99" s="80"/>
      <c r="J99" s="47"/>
    </row>
    <row r="100" spans="1:10" ht="14.25" customHeight="1" x14ac:dyDescent="0.3">
      <c r="A100" s="4" t="s">
        <v>47</v>
      </c>
      <c r="B100" s="61"/>
      <c r="C100" s="62"/>
      <c r="D100" s="5"/>
      <c r="E100" s="5"/>
      <c r="F100" s="5"/>
      <c r="G100" s="5"/>
      <c r="H100" s="5"/>
      <c r="I100" s="40"/>
      <c r="J100" s="39"/>
    </row>
    <row r="101" spans="1:10" ht="15" hidden="1" customHeight="1" x14ac:dyDescent="0.3">
      <c r="A101" s="6"/>
      <c r="B101" s="54"/>
      <c r="C101" s="54"/>
      <c r="D101" s="7"/>
      <c r="E101" s="8"/>
      <c r="F101" s="8"/>
      <c r="G101" s="8"/>
      <c r="H101" s="8"/>
      <c r="I101" s="9"/>
      <c r="J101" s="39"/>
    </row>
    <row r="102" spans="1:10" ht="15" customHeight="1" x14ac:dyDescent="0.3">
      <c r="A102" s="6"/>
      <c r="B102" s="54" t="s">
        <v>70</v>
      </c>
      <c r="C102" s="54"/>
      <c r="D102" s="7">
        <v>100</v>
      </c>
      <c r="E102" s="8">
        <v>11</v>
      </c>
      <c r="F102" s="8">
        <v>5</v>
      </c>
      <c r="G102" s="8">
        <v>9.6999999999999993</v>
      </c>
      <c r="H102" s="8">
        <v>117</v>
      </c>
      <c r="I102" s="9">
        <v>220.83</v>
      </c>
      <c r="J102" s="39">
        <v>45.74</v>
      </c>
    </row>
    <row r="103" spans="1:10" ht="15" customHeight="1" x14ac:dyDescent="0.3">
      <c r="A103" s="6"/>
      <c r="B103" s="54" t="s">
        <v>34</v>
      </c>
      <c r="C103" s="54"/>
      <c r="D103" s="13">
        <v>20</v>
      </c>
      <c r="E103" s="8"/>
      <c r="F103" s="8">
        <v>1</v>
      </c>
      <c r="G103" s="8">
        <v>2.12</v>
      </c>
      <c r="H103" s="8">
        <v>19.91</v>
      </c>
      <c r="I103" s="9">
        <v>847</v>
      </c>
      <c r="J103" s="39">
        <v>2.0699999999999998</v>
      </c>
    </row>
    <row r="104" spans="1:10" ht="29.25" customHeight="1" x14ac:dyDescent="0.3">
      <c r="A104" s="6"/>
      <c r="B104" s="55" t="s">
        <v>80</v>
      </c>
      <c r="C104" s="56"/>
      <c r="D104" s="13">
        <v>180</v>
      </c>
      <c r="E104" s="8">
        <v>3</v>
      </c>
      <c r="F104" s="8">
        <v>7</v>
      </c>
      <c r="G104" s="8">
        <v>18.52</v>
      </c>
      <c r="H104" s="8">
        <v>183.08</v>
      </c>
      <c r="I104" s="9">
        <v>828.03</v>
      </c>
      <c r="J104" s="39">
        <v>21.13</v>
      </c>
    </row>
    <row r="105" spans="1:10" ht="15" customHeight="1" x14ac:dyDescent="0.3">
      <c r="A105" s="6"/>
      <c r="B105" s="54" t="s">
        <v>55</v>
      </c>
      <c r="C105" s="54"/>
      <c r="D105" s="7">
        <v>200</v>
      </c>
      <c r="E105" s="8"/>
      <c r="F105" s="8"/>
      <c r="G105" s="8">
        <v>12.83</v>
      </c>
      <c r="H105" s="8">
        <v>53.38</v>
      </c>
      <c r="I105" s="9">
        <v>300.57</v>
      </c>
      <c r="J105" s="39">
        <v>3.9</v>
      </c>
    </row>
    <row r="106" spans="1:10" ht="14.25" customHeight="1" x14ac:dyDescent="0.3">
      <c r="A106" s="6"/>
      <c r="B106" s="54" t="s">
        <v>18</v>
      </c>
      <c r="C106" s="54"/>
      <c r="D106" s="7">
        <v>30</v>
      </c>
      <c r="E106" s="8">
        <v>3</v>
      </c>
      <c r="F106" s="8"/>
      <c r="G106" s="8">
        <v>16.2</v>
      </c>
      <c r="H106" s="8">
        <v>69.599999999999994</v>
      </c>
      <c r="I106" s="9">
        <v>600.26</v>
      </c>
      <c r="J106" s="39">
        <v>2.13</v>
      </c>
    </row>
    <row r="107" spans="1:10" ht="15" hidden="1" customHeight="1" x14ac:dyDescent="0.3">
      <c r="A107" s="6"/>
      <c r="B107" s="54"/>
      <c r="C107" s="54"/>
      <c r="D107" s="7"/>
      <c r="E107" s="8"/>
      <c r="F107" s="8"/>
      <c r="G107" s="8"/>
      <c r="H107" s="8"/>
      <c r="I107" s="9"/>
      <c r="J107" s="39"/>
    </row>
    <row r="108" spans="1:10" ht="15" hidden="1" customHeight="1" x14ac:dyDescent="0.3">
      <c r="A108" s="6"/>
      <c r="B108" s="55"/>
      <c r="C108" s="56"/>
      <c r="D108" s="7"/>
      <c r="E108" s="8"/>
      <c r="F108" s="8"/>
      <c r="G108" s="8"/>
      <c r="H108" s="8"/>
      <c r="I108" s="9"/>
      <c r="J108" s="39"/>
    </row>
    <row r="109" spans="1:10" ht="15" customHeight="1" x14ac:dyDescent="0.3">
      <c r="A109" s="51" t="s">
        <v>113</v>
      </c>
      <c r="B109" s="51"/>
      <c r="C109" s="51"/>
      <c r="D109" s="10">
        <f>D101+D102+D103+D104+D105+D106+D107+D108</f>
        <v>530</v>
      </c>
      <c r="E109" s="10">
        <f>E101+E102+E103+E104+E105+E106+E107+E108</f>
        <v>17</v>
      </c>
      <c r="F109" s="10">
        <f t="shared" ref="F109:H109" si="7">F101+F102+F103+F104+F105+F106+F107+F108</f>
        <v>13</v>
      </c>
      <c r="G109" s="10">
        <f t="shared" si="7"/>
        <v>59.370000000000005</v>
      </c>
      <c r="H109" s="10">
        <f t="shared" si="7"/>
        <v>442.97</v>
      </c>
      <c r="I109" s="41"/>
      <c r="J109" s="39">
        <f>J102+J103+J104+J105+J106</f>
        <v>74.97</v>
      </c>
    </row>
    <row r="110" spans="1:10" x14ac:dyDescent="0.3">
      <c r="A110" s="22"/>
      <c r="B110" s="63"/>
      <c r="C110" s="64"/>
      <c r="D110" s="19" t="s">
        <v>4</v>
      </c>
      <c r="E110" s="20">
        <v>2</v>
      </c>
      <c r="F110" s="21"/>
      <c r="G110" s="19" t="s">
        <v>5</v>
      </c>
      <c r="H110" s="21" t="s">
        <v>25</v>
      </c>
      <c r="I110" s="42"/>
      <c r="J110" s="39"/>
    </row>
    <row r="111" spans="1:10" ht="15" customHeight="1" x14ac:dyDescent="0.3">
      <c r="A111" s="65" t="s">
        <v>7</v>
      </c>
      <c r="B111" s="65" t="s">
        <v>8</v>
      </c>
      <c r="C111" s="65"/>
      <c r="D111" s="66" t="s">
        <v>9</v>
      </c>
      <c r="E111" s="68" t="s">
        <v>10</v>
      </c>
      <c r="F111" s="68"/>
      <c r="G111" s="68"/>
      <c r="H111" s="57" t="s">
        <v>11</v>
      </c>
      <c r="I111" s="79" t="s">
        <v>12</v>
      </c>
      <c r="J111" s="46" t="s">
        <v>128</v>
      </c>
    </row>
    <row r="112" spans="1:10" ht="27.6" x14ac:dyDescent="0.3">
      <c r="A112" s="65"/>
      <c r="B112" s="65"/>
      <c r="C112" s="65"/>
      <c r="D112" s="67"/>
      <c r="E112" s="18" t="s">
        <v>13</v>
      </c>
      <c r="F112" s="18" t="s">
        <v>14</v>
      </c>
      <c r="G112" s="18" t="s">
        <v>15</v>
      </c>
      <c r="H112" s="58"/>
      <c r="I112" s="80"/>
      <c r="J112" s="47"/>
    </row>
    <row r="113" spans="1:10" x14ac:dyDescent="0.3">
      <c r="A113" s="4" t="s">
        <v>47</v>
      </c>
      <c r="B113" s="61"/>
      <c r="C113" s="62"/>
      <c r="D113" s="5"/>
      <c r="E113" s="5"/>
      <c r="F113" s="5"/>
      <c r="G113" s="5"/>
      <c r="H113" s="5"/>
      <c r="I113" s="40"/>
      <c r="J113" s="39"/>
    </row>
    <row r="114" spans="1:10" ht="15" customHeight="1" x14ac:dyDescent="0.3">
      <c r="A114" s="6"/>
      <c r="B114" s="54" t="s">
        <v>72</v>
      </c>
      <c r="C114" s="54"/>
      <c r="D114" s="7">
        <v>120</v>
      </c>
      <c r="E114" s="8">
        <v>12</v>
      </c>
      <c r="F114" s="8">
        <v>12</v>
      </c>
      <c r="G114" s="8">
        <v>17.28</v>
      </c>
      <c r="H114" s="8">
        <v>249.04</v>
      </c>
      <c r="I114" s="9">
        <v>465</v>
      </c>
      <c r="J114" s="39">
        <v>49.99</v>
      </c>
    </row>
    <row r="115" spans="1:10" ht="15" customHeight="1" x14ac:dyDescent="0.3">
      <c r="A115" s="6"/>
      <c r="B115" s="54" t="s">
        <v>73</v>
      </c>
      <c r="C115" s="54"/>
      <c r="D115" s="13">
        <v>20</v>
      </c>
      <c r="E115" s="8">
        <v>1</v>
      </c>
      <c r="F115" s="8">
        <v>1</v>
      </c>
      <c r="G115" s="8">
        <v>1.46</v>
      </c>
      <c r="H115" s="8">
        <v>17.38</v>
      </c>
      <c r="I115" s="9">
        <v>282</v>
      </c>
      <c r="J115" s="39">
        <v>3.38</v>
      </c>
    </row>
    <row r="116" spans="1:10" ht="15" customHeight="1" x14ac:dyDescent="0.3">
      <c r="A116" s="6"/>
      <c r="B116" s="54" t="s">
        <v>81</v>
      </c>
      <c r="C116" s="54"/>
      <c r="D116" s="7">
        <v>100</v>
      </c>
      <c r="E116" s="8">
        <v>3</v>
      </c>
      <c r="F116" s="8">
        <v>4</v>
      </c>
      <c r="G116" s="8">
        <v>15.11</v>
      </c>
      <c r="H116" s="8">
        <v>107.78</v>
      </c>
      <c r="I116" s="9">
        <v>220.64</v>
      </c>
      <c r="J116" s="39">
        <v>17.47</v>
      </c>
    </row>
    <row r="117" spans="1:10" ht="15" customHeight="1" x14ac:dyDescent="0.3">
      <c r="A117" s="6"/>
      <c r="B117" s="54" t="s">
        <v>58</v>
      </c>
      <c r="C117" s="54"/>
      <c r="D117" s="7">
        <v>200</v>
      </c>
      <c r="E117" s="8"/>
      <c r="F117" s="8"/>
      <c r="G117" s="8">
        <v>9.98</v>
      </c>
      <c r="H117" s="8">
        <v>39.9</v>
      </c>
      <c r="I117" s="9">
        <v>300.36</v>
      </c>
      <c r="J117" s="39">
        <v>2</v>
      </c>
    </row>
    <row r="118" spans="1:10" ht="28.5" customHeight="1" x14ac:dyDescent="0.3">
      <c r="A118" s="6"/>
      <c r="B118" s="54" t="s">
        <v>18</v>
      </c>
      <c r="C118" s="54"/>
      <c r="D118" s="7">
        <v>30</v>
      </c>
      <c r="E118" s="8">
        <v>3</v>
      </c>
      <c r="F118" s="8"/>
      <c r="G118" s="8">
        <v>16.2</v>
      </c>
      <c r="H118" s="8">
        <v>69.599999999999994</v>
      </c>
      <c r="I118" s="9">
        <v>600.26</v>
      </c>
      <c r="J118" s="39">
        <v>2.13</v>
      </c>
    </row>
    <row r="119" spans="1:10" hidden="1" x14ac:dyDescent="0.3">
      <c r="A119" s="6"/>
      <c r="B119" s="55"/>
      <c r="C119" s="56"/>
      <c r="D119" s="7"/>
      <c r="E119" s="8"/>
      <c r="F119" s="8"/>
      <c r="G119" s="8"/>
      <c r="H119" s="8"/>
      <c r="I119" s="9"/>
      <c r="J119" s="39"/>
    </row>
    <row r="120" spans="1:10" ht="15" hidden="1" customHeight="1" x14ac:dyDescent="0.3">
      <c r="A120" s="6"/>
      <c r="B120" s="54"/>
      <c r="C120" s="54"/>
      <c r="D120" s="7"/>
      <c r="E120" s="12"/>
      <c r="F120" s="12"/>
      <c r="G120" s="8"/>
      <c r="H120" s="8"/>
      <c r="I120" s="9"/>
      <c r="J120" s="39">
        <v>16</v>
      </c>
    </row>
    <row r="121" spans="1:10" ht="15" customHeight="1" x14ac:dyDescent="0.3">
      <c r="A121" s="51" t="s">
        <v>113</v>
      </c>
      <c r="B121" s="51"/>
      <c r="C121" s="51"/>
      <c r="D121" s="10">
        <f>D114+D115+D116+D117+D118+D119+D120</f>
        <v>470</v>
      </c>
      <c r="E121" s="8">
        <f>E114+E115+E116+E117+E118+E120</f>
        <v>19</v>
      </c>
      <c r="F121" s="8">
        <f t="shared" ref="F121:H121" si="8">F114+F115+F116+F117+F118+F120</f>
        <v>17</v>
      </c>
      <c r="G121" s="8">
        <f t="shared" si="8"/>
        <v>60.03</v>
      </c>
      <c r="H121" s="8">
        <f t="shared" si="8"/>
        <v>483.70000000000005</v>
      </c>
      <c r="I121" s="41"/>
      <c r="J121" s="39">
        <f>J114+J115+J116+J117+J118</f>
        <v>74.97</v>
      </c>
    </row>
    <row r="122" spans="1:10" x14ac:dyDescent="0.3">
      <c r="A122" s="22"/>
      <c r="B122" s="63"/>
      <c r="C122" s="64"/>
      <c r="D122" s="19" t="s">
        <v>4</v>
      </c>
      <c r="E122" s="20">
        <v>2</v>
      </c>
      <c r="F122" s="21"/>
      <c r="G122" s="19" t="s">
        <v>5</v>
      </c>
      <c r="H122" s="21" t="s">
        <v>28</v>
      </c>
      <c r="I122" s="42"/>
      <c r="J122" s="39"/>
    </row>
    <row r="123" spans="1:10" ht="15" customHeight="1" x14ac:dyDescent="0.3">
      <c r="A123" s="65" t="s">
        <v>7</v>
      </c>
      <c r="B123" s="65" t="s">
        <v>8</v>
      </c>
      <c r="C123" s="65"/>
      <c r="D123" s="66" t="s">
        <v>9</v>
      </c>
      <c r="E123" s="68" t="s">
        <v>10</v>
      </c>
      <c r="F123" s="68"/>
      <c r="G123" s="68"/>
      <c r="H123" s="57" t="s">
        <v>11</v>
      </c>
      <c r="I123" s="79" t="s">
        <v>12</v>
      </c>
      <c r="J123" s="46" t="s">
        <v>128</v>
      </c>
    </row>
    <row r="124" spans="1:10" ht="27.6" x14ac:dyDescent="0.3">
      <c r="A124" s="65"/>
      <c r="B124" s="65"/>
      <c r="C124" s="65"/>
      <c r="D124" s="67"/>
      <c r="E124" s="18" t="s">
        <v>13</v>
      </c>
      <c r="F124" s="18" t="s">
        <v>14</v>
      </c>
      <c r="G124" s="18" t="s">
        <v>15</v>
      </c>
      <c r="H124" s="58"/>
      <c r="I124" s="80"/>
      <c r="J124" s="47"/>
    </row>
    <row r="125" spans="1:10" x14ac:dyDescent="0.3">
      <c r="A125" s="4" t="s">
        <v>47</v>
      </c>
      <c r="B125" s="61"/>
      <c r="C125" s="62"/>
      <c r="D125" s="5"/>
      <c r="E125" s="5"/>
      <c r="F125" s="5"/>
      <c r="G125" s="5"/>
      <c r="H125" s="5"/>
      <c r="I125" s="40"/>
      <c r="J125" s="39"/>
    </row>
    <row r="126" spans="1:10" ht="29.25" customHeight="1" x14ac:dyDescent="0.3">
      <c r="A126" s="6"/>
      <c r="B126" s="55" t="s">
        <v>54</v>
      </c>
      <c r="C126" s="56"/>
      <c r="D126" s="13">
        <v>50</v>
      </c>
      <c r="E126" s="8">
        <v>1</v>
      </c>
      <c r="F126" s="8">
        <v>4</v>
      </c>
      <c r="G126" s="8">
        <v>3.86</v>
      </c>
      <c r="H126" s="8">
        <v>59.5</v>
      </c>
      <c r="I126" s="9">
        <v>823.02</v>
      </c>
      <c r="J126" s="39">
        <v>12.08</v>
      </c>
    </row>
    <row r="127" spans="1:10" x14ac:dyDescent="0.3">
      <c r="A127" s="6"/>
      <c r="B127" s="54" t="s">
        <v>74</v>
      </c>
      <c r="C127" s="54"/>
      <c r="D127" s="7">
        <v>190</v>
      </c>
      <c r="E127" s="8">
        <v>6</v>
      </c>
      <c r="F127" s="8">
        <v>7</v>
      </c>
      <c r="G127" s="8">
        <v>41.55</v>
      </c>
      <c r="H127" s="8">
        <v>249.28</v>
      </c>
      <c r="I127" s="9">
        <v>220.18</v>
      </c>
      <c r="J127" s="39">
        <v>24.66</v>
      </c>
    </row>
    <row r="128" spans="1:10" ht="15" customHeight="1" x14ac:dyDescent="0.3">
      <c r="A128" s="6"/>
      <c r="B128" s="55" t="s">
        <v>21</v>
      </c>
      <c r="C128" s="56"/>
      <c r="D128" s="7">
        <v>40</v>
      </c>
      <c r="E128" s="8">
        <v>5</v>
      </c>
      <c r="F128" s="8">
        <v>5</v>
      </c>
      <c r="G128" s="8">
        <v>0.28000000000000003</v>
      </c>
      <c r="H128" s="8">
        <v>62.8</v>
      </c>
      <c r="I128" s="9">
        <v>220.78</v>
      </c>
      <c r="J128" s="39">
        <v>19</v>
      </c>
    </row>
    <row r="129" spans="1:10" ht="15" customHeight="1" x14ac:dyDescent="0.3">
      <c r="A129" s="6"/>
      <c r="B129" s="54" t="s">
        <v>75</v>
      </c>
      <c r="C129" s="54"/>
      <c r="D129" s="7">
        <v>200</v>
      </c>
      <c r="E129" s="8">
        <v>4</v>
      </c>
      <c r="F129" s="8">
        <v>3</v>
      </c>
      <c r="G129" s="8">
        <v>11.62</v>
      </c>
      <c r="H129" s="8">
        <v>105.46</v>
      </c>
      <c r="I129" s="9">
        <v>300.33</v>
      </c>
      <c r="J129" s="39">
        <v>17.100000000000001</v>
      </c>
    </row>
    <row r="130" spans="1:10" ht="29.25" customHeight="1" x14ac:dyDescent="0.3">
      <c r="A130" s="6"/>
      <c r="B130" s="55" t="s">
        <v>22</v>
      </c>
      <c r="C130" s="56"/>
      <c r="D130" s="7">
        <v>30</v>
      </c>
      <c r="E130" s="12">
        <v>3</v>
      </c>
      <c r="F130" s="12"/>
      <c r="G130" s="8">
        <v>16.2</v>
      </c>
      <c r="H130" s="8">
        <v>69.599999999999994</v>
      </c>
      <c r="I130" s="9">
        <v>600.26</v>
      </c>
      <c r="J130" s="39">
        <v>2.13</v>
      </c>
    </row>
    <row r="131" spans="1:10" ht="15" hidden="1" customHeight="1" x14ac:dyDescent="0.3">
      <c r="A131" s="6"/>
      <c r="B131" s="54"/>
      <c r="C131" s="54"/>
      <c r="D131" s="7"/>
      <c r="E131" s="8"/>
      <c r="F131" s="8"/>
      <c r="G131" s="8"/>
      <c r="H131" s="8"/>
      <c r="I131" s="9"/>
      <c r="J131" s="39"/>
    </row>
    <row r="132" spans="1:10" ht="15" hidden="1" customHeight="1" x14ac:dyDescent="0.3">
      <c r="A132" s="6"/>
      <c r="B132" s="54"/>
      <c r="C132" s="54"/>
      <c r="D132" s="7"/>
      <c r="E132" s="8"/>
      <c r="F132" s="8"/>
      <c r="G132" s="8"/>
      <c r="H132" s="8"/>
      <c r="I132" s="9"/>
      <c r="J132" s="39"/>
    </row>
    <row r="133" spans="1:10" ht="15" hidden="1" customHeight="1" x14ac:dyDescent="0.3">
      <c r="A133" s="6"/>
      <c r="B133" s="54"/>
      <c r="C133" s="54"/>
      <c r="D133" s="7"/>
      <c r="E133" s="8"/>
      <c r="F133" s="8"/>
      <c r="G133" s="8"/>
      <c r="H133" s="8"/>
      <c r="I133" s="9"/>
      <c r="J133" s="39"/>
    </row>
    <row r="134" spans="1:10" hidden="1" x14ac:dyDescent="0.3">
      <c r="A134" s="6"/>
      <c r="B134" s="55"/>
      <c r="C134" s="56"/>
      <c r="D134" s="7"/>
      <c r="E134" s="15"/>
      <c r="F134" s="15"/>
      <c r="G134" s="15"/>
      <c r="H134" s="15"/>
      <c r="I134" s="9"/>
      <c r="J134" s="39"/>
    </row>
    <row r="135" spans="1:10" ht="15" customHeight="1" x14ac:dyDescent="0.3">
      <c r="A135" s="51" t="s">
        <v>113</v>
      </c>
      <c r="B135" s="51"/>
      <c r="C135" s="51"/>
      <c r="D135" s="10">
        <f>D126+D127+D128+D129+D130+D131+D132+D133+D134</f>
        <v>510</v>
      </c>
      <c r="E135" s="10">
        <f t="shared" ref="E135:H135" si="9">E126+E127+E128+E129+E130+E131+E132+E133</f>
        <v>19</v>
      </c>
      <c r="F135" s="10">
        <f t="shared" si="9"/>
        <v>19</v>
      </c>
      <c r="G135" s="10">
        <f t="shared" si="9"/>
        <v>73.509999999999991</v>
      </c>
      <c r="H135" s="10">
        <f t="shared" si="9"/>
        <v>546.64</v>
      </c>
      <c r="I135" s="41"/>
      <c r="J135" s="39">
        <f>J127+J128+J130+J129+J126</f>
        <v>74.97</v>
      </c>
    </row>
    <row r="136" spans="1:10" ht="15" customHeight="1" x14ac:dyDescent="0.3">
      <c r="A136" s="51" t="s">
        <v>36</v>
      </c>
      <c r="B136" s="51"/>
      <c r="C136" s="51"/>
      <c r="D136" s="16">
        <f>D23+D36+D48+D61+D72+D83+D96+D109+D121+D135</f>
        <v>5185</v>
      </c>
      <c r="E136" s="16">
        <f>E23+E36+E48+E61+E72+E83+E96+E109+E121+E135</f>
        <v>183</v>
      </c>
      <c r="F136" s="16">
        <f>F23+F36+F48+F61+F72+F83+F96+F109+F121+F135</f>
        <v>175</v>
      </c>
      <c r="G136" s="16">
        <f>G23+G36+G48+G61+G72+G83+G96+G109+G121+G135</f>
        <v>687.02</v>
      </c>
      <c r="H136" s="16">
        <f>H23+H36+H48+H61+H72+H83+H96+H109+H121+H135</f>
        <v>5097.18</v>
      </c>
      <c r="I136" s="41"/>
      <c r="J136" s="39"/>
    </row>
    <row r="137" spans="1:10" ht="15" customHeight="1" x14ac:dyDescent="0.3">
      <c r="A137" s="52" t="s">
        <v>37</v>
      </c>
      <c r="B137" s="52"/>
      <c r="C137" s="52"/>
      <c r="D137" s="53"/>
      <c r="E137" s="8">
        <f>E136/10</f>
        <v>18.3</v>
      </c>
      <c r="F137" s="8">
        <f t="shared" ref="F137:H137" si="10">F136/10</f>
        <v>17.5</v>
      </c>
      <c r="G137" s="8">
        <f t="shared" si="10"/>
        <v>68.701999999999998</v>
      </c>
      <c r="H137" s="8">
        <f t="shared" si="10"/>
        <v>509.71800000000002</v>
      </c>
      <c r="I137" s="41"/>
      <c r="J137" s="39"/>
    </row>
    <row r="138" spans="1:10" x14ac:dyDescent="0.3">
      <c r="A138" s="49" t="s">
        <v>38</v>
      </c>
      <c r="B138" s="49"/>
      <c r="C138" s="49"/>
      <c r="D138" s="49"/>
      <c r="E138" s="49"/>
      <c r="F138" s="49"/>
      <c r="G138" s="49"/>
      <c r="H138" s="49"/>
      <c r="I138" s="49"/>
    </row>
    <row r="139" spans="1:10" ht="15" customHeight="1" x14ac:dyDescent="0.3">
      <c r="A139" s="48" t="s">
        <v>39</v>
      </c>
      <c r="B139" s="48"/>
      <c r="C139" s="48"/>
      <c r="D139" s="48"/>
      <c r="E139" s="48"/>
      <c r="F139" s="48"/>
      <c r="G139" s="48"/>
      <c r="H139" s="48"/>
      <c r="I139" s="48"/>
    </row>
    <row r="140" spans="1:10" ht="28.5" customHeight="1" x14ac:dyDescent="0.3">
      <c r="A140" s="48" t="s">
        <v>40</v>
      </c>
      <c r="B140" s="48"/>
      <c r="C140" s="48"/>
      <c r="D140" s="48"/>
      <c r="E140" s="48"/>
      <c r="F140" s="48"/>
      <c r="G140" s="48"/>
      <c r="H140" s="48"/>
      <c r="I140" s="48"/>
    </row>
    <row r="141" spans="1:10" ht="32.25" customHeight="1" x14ac:dyDescent="0.3">
      <c r="A141" s="48" t="s">
        <v>41</v>
      </c>
      <c r="B141" s="48"/>
      <c r="C141" s="48"/>
      <c r="D141" s="48"/>
      <c r="E141" s="48"/>
      <c r="F141" s="48"/>
      <c r="G141" s="48"/>
      <c r="H141" s="48"/>
      <c r="I141" s="48"/>
    </row>
    <row r="142" spans="1:10" ht="15" customHeight="1" x14ac:dyDescent="0.3">
      <c r="A142" s="48" t="s">
        <v>42</v>
      </c>
      <c r="B142" s="48"/>
      <c r="C142" s="48"/>
      <c r="D142" s="48"/>
      <c r="E142" s="48"/>
      <c r="F142" s="48"/>
      <c r="G142" s="48"/>
      <c r="H142" s="48"/>
      <c r="I142" s="48"/>
    </row>
    <row r="143" spans="1:10" x14ac:dyDescent="0.3">
      <c r="A143" s="1"/>
      <c r="B143" s="1"/>
      <c r="C143" s="1"/>
      <c r="D143" s="1"/>
      <c r="E143" s="1"/>
      <c r="F143" s="1"/>
      <c r="G143" s="1"/>
      <c r="H143" s="1"/>
      <c r="I143" s="1"/>
    </row>
  </sheetData>
  <mergeCells count="191">
    <mergeCell ref="N7:Q7"/>
    <mergeCell ref="B1:D1"/>
    <mergeCell ref="B2:D2"/>
    <mergeCell ref="B3:D3"/>
    <mergeCell ref="G1:I1"/>
    <mergeCell ref="G2:I2"/>
    <mergeCell ref="G3:I3"/>
    <mergeCell ref="B14:C14"/>
    <mergeCell ref="B15:C15"/>
    <mergeCell ref="J12:J13"/>
    <mergeCell ref="B16:C16"/>
    <mergeCell ref="A7:I10"/>
    <mergeCell ref="B17:C17"/>
    <mergeCell ref="B18:C18"/>
    <mergeCell ref="B4:D4"/>
    <mergeCell ref="A12:A13"/>
    <mergeCell ref="B12:C13"/>
    <mergeCell ref="D12:D13"/>
    <mergeCell ref="E12:G12"/>
    <mergeCell ref="H12:H13"/>
    <mergeCell ref="I12:I13"/>
    <mergeCell ref="G4:I4"/>
    <mergeCell ref="E25:G25"/>
    <mergeCell ref="H25:H26"/>
    <mergeCell ref="I25:I26"/>
    <mergeCell ref="B19:C19"/>
    <mergeCell ref="B20:C20"/>
    <mergeCell ref="B21:C21"/>
    <mergeCell ref="B22:C22"/>
    <mergeCell ref="A23:C23"/>
    <mergeCell ref="B24:C24"/>
    <mergeCell ref="B27:C27"/>
    <mergeCell ref="B28:C28"/>
    <mergeCell ref="B29:C29"/>
    <mergeCell ref="B30:C30"/>
    <mergeCell ref="B31:C31"/>
    <mergeCell ref="B32:C32"/>
    <mergeCell ref="A25:A26"/>
    <mergeCell ref="B25:C26"/>
    <mergeCell ref="D25:D26"/>
    <mergeCell ref="D38:D39"/>
    <mergeCell ref="E38:G38"/>
    <mergeCell ref="H38:H39"/>
    <mergeCell ref="I38:I39"/>
    <mergeCell ref="B40:C40"/>
    <mergeCell ref="B41:C41"/>
    <mergeCell ref="B33:C33"/>
    <mergeCell ref="B34:C34"/>
    <mergeCell ref="B35:C35"/>
    <mergeCell ref="A36:C36"/>
    <mergeCell ref="B37:C37"/>
    <mergeCell ref="A38:A39"/>
    <mergeCell ref="B38:C39"/>
    <mergeCell ref="A48:C48"/>
    <mergeCell ref="B49:C49"/>
    <mergeCell ref="A50:A51"/>
    <mergeCell ref="B50:C51"/>
    <mergeCell ref="D50:D51"/>
    <mergeCell ref="E50:G50"/>
    <mergeCell ref="B42:C42"/>
    <mergeCell ref="B43:C43"/>
    <mergeCell ref="B44:C44"/>
    <mergeCell ref="B45:C45"/>
    <mergeCell ref="B46:C46"/>
    <mergeCell ref="B47:C47"/>
    <mergeCell ref="B56:C56"/>
    <mergeCell ref="B57:C57"/>
    <mergeCell ref="B58:C58"/>
    <mergeCell ref="B59:C59"/>
    <mergeCell ref="B60:C60"/>
    <mergeCell ref="A61:C61"/>
    <mergeCell ref="H50:H51"/>
    <mergeCell ref="I50:I51"/>
    <mergeCell ref="B52:C52"/>
    <mergeCell ref="B53:C53"/>
    <mergeCell ref="B54:C54"/>
    <mergeCell ref="B55:C55"/>
    <mergeCell ref="I63:I64"/>
    <mergeCell ref="B65:C65"/>
    <mergeCell ref="B66:C66"/>
    <mergeCell ref="B67:C67"/>
    <mergeCell ref="B68:C68"/>
    <mergeCell ref="B69:C69"/>
    <mergeCell ref="B62:C62"/>
    <mergeCell ref="A63:A64"/>
    <mergeCell ref="B63:C64"/>
    <mergeCell ref="D63:D64"/>
    <mergeCell ref="E63:G63"/>
    <mergeCell ref="H63:H64"/>
    <mergeCell ref="I74:I75"/>
    <mergeCell ref="B76:C76"/>
    <mergeCell ref="B77:C77"/>
    <mergeCell ref="B70:C70"/>
    <mergeCell ref="B71:C71"/>
    <mergeCell ref="A72:C72"/>
    <mergeCell ref="B73:C73"/>
    <mergeCell ref="A74:A75"/>
    <mergeCell ref="B74:C75"/>
    <mergeCell ref="B78:C78"/>
    <mergeCell ref="B79:C79"/>
    <mergeCell ref="B80:C80"/>
    <mergeCell ref="B81:C81"/>
    <mergeCell ref="B82:C82"/>
    <mergeCell ref="A83:C83"/>
    <mergeCell ref="D74:D75"/>
    <mergeCell ref="E74:G74"/>
    <mergeCell ref="H74:H75"/>
    <mergeCell ref="I85:I86"/>
    <mergeCell ref="B87:C87"/>
    <mergeCell ref="B88:C88"/>
    <mergeCell ref="B89:C89"/>
    <mergeCell ref="B90:C90"/>
    <mergeCell ref="B91:C91"/>
    <mergeCell ref="B84:C84"/>
    <mergeCell ref="A85:A86"/>
    <mergeCell ref="B85:C86"/>
    <mergeCell ref="D85:D86"/>
    <mergeCell ref="E85:G85"/>
    <mergeCell ref="H85:H86"/>
    <mergeCell ref="E98:G98"/>
    <mergeCell ref="H98:H99"/>
    <mergeCell ref="I98:I99"/>
    <mergeCell ref="B92:C92"/>
    <mergeCell ref="B93:C93"/>
    <mergeCell ref="B94:C94"/>
    <mergeCell ref="B95:C95"/>
    <mergeCell ref="A96:C96"/>
    <mergeCell ref="B97:C97"/>
    <mergeCell ref="B100:C100"/>
    <mergeCell ref="B101:C101"/>
    <mergeCell ref="B102:C102"/>
    <mergeCell ref="B103:C103"/>
    <mergeCell ref="B104:C104"/>
    <mergeCell ref="B105:C105"/>
    <mergeCell ref="A98:A99"/>
    <mergeCell ref="B98:C99"/>
    <mergeCell ref="D98:D99"/>
    <mergeCell ref="I111:I112"/>
    <mergeCell ref="B113:C113"/>
    <mergeCell ref="B114:C114"/>
    <mergeCell ref="B106:C106"/>
    <mergeCell ref="B107:C107"/>
    <mergeCell ref="B108:C108"/>
    <mergeCell ref="A109:C109"/>
    <mergeCell ref="B110:C110"/>
    <mergeCell ref="A111:A112"/>
    <mergeCell ref="B111:C112"/>
    <mergeCell ref="B115:C115"/>
    <mergeCell ref="B116:C116"/>
    <mergeCell ref="B117:C117"/>
    <mergeCell ref="B118:C118"/>
    <mergeCell ref="B119:C119"/>
    <mergeCell ref="B120:C120"/>
    <mergeCell ref="D111:D112"/>
    <mergeCell ref="E111:G111"/>
    <mergeCell ref="H111:H112"/>
    <mergeCell ref="H123:H124"/>
    <mergeCell ref="I123:I124"/>
    <mergeCell ref="B125:C125"/>
    <mergeCell ref="B126:C126"/>
    <mergeCell ref="B127:C127"/>
    <mergeCell ref="B128:C128"/>
    <mergeCell ref="A121:C121"/>
    <mergeCell ref="B122:C122"/>
    <mergeCell ref="A123:A124"/>
    <mergeCell ref="B123:C124"/>
    <mergeCell ref="D123:D124"/>
    <mergeCell ref="E123:G123"/>
    <mergeCell ref="A138:I138"/>
    <mergeCell ref="A139:I139"/>
    <mergeCell ref="A140:I140"/>
    <mergeCell ref="A141:I141"/>
    <mergeCell ref="A142:I142"/>
    <mergeCell ref="A135:C135"/>
    <mergeCell ref="A136:C136"/>
    <mergeCell ref="A137:D137"/>
    <mergeCell ref="B129:C129"/>
    <mergeCell ref="B130:C130"/>
    <mergeCell ref="B131:C131"/>
    <mergeCell ref="B132:C132"/>
    <mergeCell ref="B133:C133"/>
    <mergeCell ref="B134:C134"/>
    <mergeCell ref="J25:J26"/>
    <mergeCell ref="J38:J39"/>
    <mergeCell ref="J50:J51"/>
    <mergeCell ref="J63:J64"/>
    <mergeCell ref="J74:J75"/>
    <mergeCell ref="J85:J86"/>
    <mergeCell ref="J98:J99"/>
    <mergeCell ref="J111:J112"/>
    <mergeCell ref="J123:J124"/>
  </mergeCells>
  <pageMargins left="0.47244094488188976" right="0.47244094488188976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4"/>
  <sheetViews>
    <sheetView zoomScaleNormal="100" workbookViewId="0">
      <selection activeCell="J136" sqref="J136"/>
    </sheetView>
  </sheetViews>
  <sheetFormatPr defaultRowHeight="14.4" x14ac:dyDescent="0.3"/>
  <cols>
    <col min="3" max="3" width="18.6640625" customWidth="1"/>
    <col min="4" max="4" width="10.5546875" customWidth="1"/>
    <col min="5" max="9" width="9" customWidth="1"/>
  </cols>
  <sheetData>
    <row r="1" spans="1:17" x14ac:dyDescent="0.3">
      <c r="A1" s="1"/>
      <c r="B1" s="77" t="s">
        <v>43</v>
      </c>
      <c r="C1" s="77"/>
      <c r="D1" s="77"/>
      <c r="E1" s="1"/>
      <c r="F1" s="17"/>
      <c r="G1" s="75" t="s">
        <v>0</v>
      </c>
      <c r="H1" s="75"/>
      <c r="I1" s="75"/>
    </row>
    <row r="2" spans="1:17" x14ac:dyDescent="0.3">
      <c r="A2" s="1"/>
      <c r="B2" s="75" t="s">
        <v>1</v>
      </c>
      <c r="C2" s="75"/>
      <c r="D2" s="75"/>
      <c r="E2" s="1"/>
      <c r="F2" s="17"/>
      <c r="G2" s="75" t="s">
        <v>2</v>
      </c>
      <c r="H2" s="75"/>
      <c r="I2" s="75"/>
    </row>
    <row r="3" spans="1:17" x14ac:dyDescent="0.3">
      <c r="A3" s="1"/>
      <c r="B3" s="75" t="s">
        <v>3</v>
      </c>
      <c r="C3" s="75"/>
      <c r="D3" s="75"/>
      <c r="E3" s="1"/>
      <c r="F3" s="17"/>
      <c r="G3" s="78" t="s">
        <v>45</v>
      </c>
      <c r="H3" s="78"/>
      <c r="I3" s="78"/>
    </row>
    <row r="4" spans="1:17" x14ac:dyDescent="0.3">
      <c r="A4" s="1"/>
      <c r="B4" s="75" t="s">
        <v>44</v>
      </c>
      <c r="C4" s="75"/>
      <c r="D4" s="75"/>
      <c r="E4" s="1"/>
      <c r="F4" s="17"/>
      <c r="G4" s="75" t="s">
        <v>46</v>
      </c>
      <c r="H4" s="75"/>
      <c r="I4" s="75"/>
    </row>
    <row r="5" spans="1:17" x14ac:dyDescent="0.3">
      <c r="A5" s="1"/>
      <c r="B5" s="24"/>
      <c r="C5" s="24"/>
      <c r="D5" s="24"/>
      <c r="E5" s="1"/>
      <c r="F5" s="1"/>
      <c r="G5" s="1"/>
      <c r="H5" s="1"/>
      <c r="I5" s="1"/>
    </row>
    <row r="6" spans="1:17" x14ac:dyDescent="0.3">
      <c r="A6" s="1"/>
      <c r="B6" s="24"/>
      <c r="C6" s="24"/>
      <c r="D6" s="24"/>
      <c r="E6" s="1"/>
      <c r="F6" s="1"/>
      <c r="G6" s="1"/>
      <c r="H6" s="1"/>
      <c r="I6" s="1"/>
    </row>
    <row r="7" spans="1:17" ht="15.75" customHeight="1" x14ac:dyDescent="0.3">
      <c r="A7" s="76" t="s">
        <v>127</v>
      </c>
      <c r="B7" s="76"/>
      <c r="C7" s="76"/>
      <c r="D7" s="76"/>
      <c r="E7" s="76"/>
      <c r="F7" s="76"/>
      <c r="G7" s="76"/>
      <c r="H7" s="76"/>
      <c r="I7" s="76"/>
      <c r="N7" s="50"/>
      <c r="O7" s="50"/>
      <c r="P7" s="50"/>
      <c r="Q7" s="50"/>
    </row>
    <row r="8" spans="1:17" ht="15.75" customHeight="1" x14ac:dyDescent="0.3">
      <c r="A8" s="76"/>
      <c r="B8" s="76"/>
      <c r="C8" s="76"/>
      <c r="D8" s="76"/>
      <c r="E8" s="76"/>
      <c r="F8" s="76"/>
      <c r="G8" s="76"/>
      <c r="H8" s="76"/>
      <c r="I8" s="76"/>
      <c r="N8" s="35"/>
      <c r="O8" s="35"/>
      <c r="P8" s="35"/>
      <c r="Q8" s="35"/>
    </row>
    <row r="9" spans="1:17" ht="15.75" customHeight="1" x14ac:dyDescent="0.3">
      <c r="A9" s="34"/>
      <c r="B9" s="34"/>
      <c r="C9" s="34"/>
      <c r="D9" s="34"/>
      <c r="E9" s="34"/>
      <c r="F9" s="34"/>
      <c r="G9" s="34"/>
      <c r="H9" s="34"/>
      <c r="I9" s="34"/>
    </row>
    <row r="10" spans="1:17" ht="15.75" customHeight="1" x14ac:dyDescent="0.3">
      <c r="A10" s="76"/>
      <c r="B10" s="76"/>
      <c r="C10" s="76"/>
      <c r="D10" s="76"/>
      <c r="E10" s="76"/>
      <c r="F10" s="76"/>
      <c r="G10" s="76"/>
      <c r="H10" s="76"/>
      <c r="I10" s="76"/>
    </row>
    <row r="11" spans="1:17" x14ac:dyDescent="0.3">
      <c r="A11" s="32" t="s">
        <v>122</v>
      </c>
      <c r="B11" s="3"/>
      <c r="C11" s="3"/>
      <c r="D11" s="19" t="s">
        <v>4</v>
      </c>
      <c r="E11" s="20">
        <v>1</v>
      </c>
      <c r="F11" s="3"/>
      <c r="G11" s="19" t="s">
        <v>5</v>
      </c>
      <c r="H11" s="21" t="s">
        <v>6</v>
      </c>
      <c r="I11" s="21"/>
    </row>
    <row r="12" spans="1:17" ht="15" customHeight="1" x14ac:dyDescent="0.3">
      <c r="A12" s="65" t="s">
        <v>7</v>
      </c>
      <c r="B12" s="65" t="s">
        <v>8</v>
      </c>
      <c r="C12" s="65"/>
      <c r="D12" s="66" t="s">
        <v>9</v>
      </c>
      <c r="E12" s="68" t="s">
        <v>10</v>
      </c>
      <c r="F12" s="68"/>
      <c r="G12" s="68"/>
      <c r="H12" s="57" t="s">
        <v>11</v>
      </c>
      <c r="I12" s="79" t="s">
        <v>12</v>
      </c>
      <c r="J12" s="46" t="s">
        <v>128</v>
      </c>
    </row>
    <row r="13" spans="1:17" ht="27.6" x14ac:dyDescent="0.3">
      <c r="A13" s="65"/>
      <c r="B13" s="65"/>
      <c r="C13" s="65"/>
      <c r="D13" s="67"/>
      <c r="E13" s="23" t="s">
        <v>13</v>
      </c>
      <c r="F13" s="23" t="s">
        <v>14</v>
      </c>
      <c r="G13" s="23" t="s">
        <v>15</v>
      </c>
      <c r="H13" s="58"/>
      <c r="I13" s="80"/>
      <c r="J13" s="47"/>
    </row>
    <row r="14" spans="1:17" x14ac:dyDescent="0.3">
      <c r="A14" s="4" t="s">
        <v>118</v>
      </c>
      <c r="B14" s="61"/>
      <c r="C14" s="62"/>
      <c r="D14" s="5"/>
      <c r="E14" s="5"/>
      <c r="F14" s="5"/>
      <c r="G14" s="5"/>
      <c r="H14" s="5"/>
      <c r="I14" s="40"/>
      <c r="J14" s="39"/>
    </row>
    <row r="15" spans="1:17" ht="30.75" customHeight="1" x14ac:dyDescent="0.3">
      <c r="A15" s="6"/>
      <c r="B15" s="54" t="s">
        <v>82</v>
      </c>
      <c r="C15" s="54"/>
      <c r="D15" s="7">
        <v>60</v>
      </c>
      <c r="E15" s="8">
        <v>1</v>
      </c>
      <c r="F15" s="8">
        <v>6</v>
      </c>
      <c r="G15" s="8">
        <v>5.78</v>
      </c>
      <c r="H15" s="8">
        <v>82.37</v>
      </c>
      <c r="I15" s="9">
        <v>26.02</v>
      </c>
      <c r="J15" s="39">
        <v>6.22</v>
      </c>
    </row>
    <row r="16" spans="1:17" ht="15" customHeight="1" x14ac:dyDescent="0.3">
      <c r="A16" s="6"/>
      <c r="B16" s="54" t="s">
        <v>83</v>
      </c>
      <c r="C16" s="54"/>
      <c r="D16" s="7">
        <v>200</v>
      </c>
      <c r="E16" s="8">
        <v>2</v>
      </c>
      <c r="F16" s="8">
        <v>3</v>
      </c>
      <c r="G16" s="8">
        <v>13.86</v>
      </c>
      <c r="H16" s="8">
        <v>93.04</v>
      </c>
      <c r="I16" s="9">
        <v>132</v>
      </c>
      <c r="J16" s="39">
        <v>14.55</v>
      </c>
    </row>
    <row r="17" spans="1:10" ht="15" customHeight="1" x14ac:dyDescent="0.3">
      <c r="A17" s="6"/>
      <c r="B17" s="55" t="s">
        <v>84</v>
      </c>
      <c r="C17" s="56"/>
      <c r="D17" s="7">
        <v>150</v>
      </c>
      <c r="E17" s="8">
        <v>14</v>
      </c>
      <c r="F17" s="8">
        <v>17</v>
      </c>
      <c r="G17" s="8">
        <v>29.65</v>
      </c>
      <c r="H17" s="8">
        <v>261</v>
      </c>
      <c r="I17" s="9">
        <v>444.01</v>
      </c>
      <c r="J17" s="39">
        <v>49.52</v>
      </c>
    </row>
    <row r="18" spans="1:10" ht="30.75" customHeight="1" x14ac:dyDescent="0.3">
      <c r="A18" s="6"/>
      <c r="B18" s="54" t="s">
        <v>85</v>
      </c>
      <c r="C18" s="54"/>
      <c r="D18" s="7">
        <v>200</v>
      </c>
      <c r="E18" s="8"/>
      <c r="F18" s="8"/>
      <c r="G18" s="8">
        <v>22.9</v>
      </c>
      <c r="H18" s="8">
        <v>93.95</v>
      </c>
      <c r="I18" s="9">
        <v>300.13</v>
      </c>
      <c r="J18" s="39">
        <v>6</v>
      </c>
    </row>
    <row r="19" spans="1:10" ht="30" customHeight="1" x14ac:dyDescent="0.3">
      <c r="A19" s="6"/>
      <c r="B19" s="55" t="s">
        <v>18</v>
      </c>
      <c r="C19" s="56"/>
      <c r="D19" s="7">
        <v>30</v>
      </c>
      <c r="E19" s="8">
        <v>3</v>
      </c>
      <c r="F19" s="8"/>
      <c r="G19" s="8">
        <v>16.2</v>
      </c>
      <c r="H19" s="8">
        <v>69.599999999999994</v>
      </c>
      <c r="I19" s="9">
        <v>600.26</v>
      </c>
      <c r="J19" s="39">
        <v>2.13</v>
      </c>
    </row>
    <row r="20" spans="1:10" ht="15" customHeight="1" x14ac:dyDescent="0.3">
      <c r="A20" s="6"/>
      <c r="B20" s="54" t="s">
        <v>86</v>
      </c>
      <c r="C20" s="54"/>
      <c r="D20" s="7">
        <v>20</v>
      </c>
      <c r="E20" s="8">
        <v>1</v>
      </c>
      <c r="F20" s="8"/>
      <c r="G20" s="8">
        <v>7.28</v>
      </c>
      <c r="H20" s="8">
        <v>37.4</v>
      </c>
      <c r="I20" s="9">
        <v>600.02</v>
      </c>
      <c r="J20" s="39">
        <v>1.52</v>
      </c>
    </row>
    <row r="21" spans="1:10" ht="15" hidden="1" customHeight="1" x14ac:dyDescent="0.3">
      <c r="A21" s="6"/>
      <c r="B21" s="54"/>
      <c r="C21" s="54"/>
      <c r="D21" s="7"/>
      <c r="E21" s="8"/>
      <c r="F21" s="8"/>
      <c r="G21" s="8"/>
      <c r="H21" s="8"/>
      <c r="I21" s="9"/>
      <c r="J21" s="39"/>
    </row>
    <row r="22" spans="1:10" ht="15" hidden="1" customHeight="1" x14ac:dyDescent="0.3">
      <c r="A22" s="6"/>
      <c r="B22" s="54"/>
      <c r="C22" s="54"/>
      <c r="D22" s="7"/>
      <c r="E22" s="8"/>
      <c r="F22" s="8"/>
      <c r="G22" s="8"/>
      <c r="H22" s="8"/>
      <c r="I22" s="9"/>
      <c r="J22" s="39"/>
    </row>
    <row r="23" spans="1:10" ht="15" customHeight="1" x14ac:dyDescent="0.3">
      <c r="A23" s="51" t="s">
        <v>119</v>
      </c>
      <c r="B23" s="51"/>
      <c r="C23" s="51"/>
      <c r="D23" s="10">
        <f>D15+D16+D17+D18+D19+D20+D21+D22</f>
        <v>660</v>
      </c>
      <c r="E23" s="10">
        <f>E15+E16+E17+E18+E19+E20+E21+E22</f>
        <v>21</v>
      </c>
      <c r="F23" s="10">
        <f t="shared" ref="F23:H23" si="0">F15+F16+F17+F18+F19+F20+F21+F22</f>
        <v>26</v>
      </c>
      <c r="G23" s="10">
        <f t="shared" si="0"/>
        <v>95.67</v>
      </c>
      <c r="H23" s="10">
        <f t="shared" si="0"/>
        <v>637.36</v>
      </c>
      <c r="I23" s="41"/>
      <c r="J23" s="39">
        <f>J15+J16+J18+J17+J19+J20</f>
        <v>79.94</v>
      </c>
    </row>
    <row r="24" spans="1:10" x14ac:dyDescent="0.3">
      <c r="A24" s="22"/>
      <c r="B24" s="63"/>
      <c r="C24" s="64"/>
      <c r="D24" s="19" t="s">
        <v>4</v>
      </c>
      <c r="E24" s="20">
        <v>1</v>
      </c>
      <c r="F24" s="21"/>
      <c r="G24" s="19" t="s">
        <v>5</v>
      </c>
      <c r="H24" s="21" t="s">
        <v>20</v>
      </c>
      <c r="I24" s="42"/>
      <c r="J24" s="39"/>
    </row>
    <row r="25" spans="1:10" ht="15" customHeight="1" x14ac:dyDescent="0.3">
      <c r="A25" s="65" t="s">
        <v>7</v>
      </c>
      <c r="B25" s="65" t="s">
        <v>8</v>
      </c>
      <c r="C25" s="65"/>
      <c r="D25" s="66" t="s">
        <v>9</v>
      </c>
      <c r="E25" s="68" t="s">
        <v>10</v>
      </c>
      <c r="F25" s="68"/>
      <c r="G25" s="68"/>
      <c r="H25" s="57" t="s">
        <v>11</v>
      </c>
      <c r="I25" s="79" t="s">
        <v>12</v>
      </c>
      <c r="J25" s="46" t="s">
        <v>128</v>
      </c>
    </row>
    <row r="26" spans="1:10" ht="27.6" x14ac:dyDescent="0.3">
      <c r="A26" s="65"/>
      <c r="B26" s="65"/>
      <c r="C26" s="65"/>
      <c r="D26" s="67"/>
      <c r="E26" s="23" t="s">
        <v>13</v>
      </c>
      <c r="F26" s="23" t="s">
        <v>14</v>
      </c>
      <c r="G26" s="23" t="s">
        <v>15</v>
      </c>
      <c r="H26" s="58"/>
      <c r="I26" s="80"/>
      <c r="J26" s="47"/>
    </row>
    <row r="27" spans="1:10" x14ac:dyDescent="0.3">
      <c r="A27" s="4" t="s">
        <v>16</v>
      </c>
      <c r="B27" s="61"/>
      <c r="C27" s="62"/>
      <c r="D27" s="5"/>
      <c r="E27" s="5"/>
      <c r="F27" s="5"/>
      <c r="G27" s="5"/>
      <c r="H27" s="5"/>
      <c r="I27" s="40"/>
      <c r="J27" s="39"/>
    </row>
    <row r="28" spans="1:10" ht="30.75" customHeight="1" x14ac:dyDescent="0.3">
      <c r="A28" s="6"/>
      <c r="B28" s="54" t="s">
        <v>87</v>
      </c>
      <c r="C28" s="54"/>
      <c r="D28" s="7">
        <v>60</v>
      </c>
      <c r="E28" s="8">
        <v>1</v>
      </c>
      <c r="F28" s="8">
        <v>6</v>
      </c>
      <c r="G28" s="8">
        <v>4.79</v>
      </c>
      <c r="H28" s="8">
        <v>77.5</v>
      </c>
      <c r="I28" s="9">
        <v>805.1</v>
      </c>
      <c r="J28" s="39">
        <v>8.4700000000000006</v>
      </c>
    </row>
    <row r="29" spans="1:10" ht="15" customHeight="1" x14ac:dyDescent="0.3">
      <c r="A29" s="6"/>
      <c r="B29" s="55" t="s">
        <v>30</v>
      </c>
      <c r="C29" s="56"/>
      <c r="D29" s="7">
        <v>250</v>
      </c>
      <c r="E29" s="8">
        <v>5</v>
      </c>
      <c r="F29" s="8">
        <v>7</v>
      </c>
      <c r="G29" s="8">
        <v>10.18</v>
      </c>
      <c r="H29" s="8">
        <v>117.2</v>
      </c>
      <c r="I29" s="9">
        <v>100.66</v>
      </c>
      <c r="J29" s="39">
        <v>10.1</v>
      </c>
    </row>
    <row r="30" spans="1:10" ht="15" customHeight="1" x14ac:dyDescent="0.3">
      <c r="A30" s="6"/>
      <c r="B30" s="55" t="s">
        <v>88</v>
      </c>
      <c r="C30" s="74"/>
      <c r="D30" s="11" t="s">
        <v>89</v>
      </c>
      <c r="E30" s="8">
        <v>6</v>
      </c>
      <c r="F30" s="8">
        <v>8</v>
      </c>
      <c r="G30" s="12">
        <v>4.93</v>
      </c>
      <c r="H30" s="8">
        <v>139.19999999999999</v>
      </c>
      <c r="I30" s="9">
        <v>220.1</v>
      </c>
      <c r="J30" s="39">
        <v>38.42</v>
      </c>
    </row>
    <row r="31" spans="1:10" ht="15" customHeight="1" x14ac:dyDescent="0.3">
      <c r="A31" s="6"/>
      <c r="B31" s="55" t="s">
        <v>67</v>
      </c>
      <c r="C31" s="56"/>
      <c r="D31" s="7">
        <v>150</v>
      </c>
      <c r="E31" s="8">
        <v>8</v>
      </c>
      <c r="F31" s="8">
        <v>3</v>
      </c>
      <c r="G31" s="8">
        <v>36</v>
      </c>
      <c r="H31" s="8">
        <v>233.7</v>
      </c>
      <c r="I31" s="9">
        <v>811.01</v>
      </c>
      <c r="J31" s="39">
        <v>14.8</v>
      </c>
    </row>
    <row r="32" spans="1:10" ht="17.25" customHeight="1" x14ac:dyDescent="0.3">
      <c r="A32" s="6"/>
      <c r="B32" s="55" t="s">
        <v>27</v>
      </c>
      <c r="C32" s="56"/>
      <c r="D32" s="7">
        <v>200</v>
      </c>
      <c r="E32" s="8">
        <v>1</v>
      </c>
      <c r="F32" s="8"/>
      <c r="G32" s="8">
        <v>19.8</v>
      </c>
      <c r="H32" s="8">
        <v>81</v>
      </c>
      <c r="I32" s="9">
        <v>639.02</v>
      </c>
      <c r="J32" s="39">
        <v>4.5</v>
      </c>
    </row>
    <row r="33" spans="1:10" ht="30" customHeight="1" x14ac:dyDescent="0.3">
      <c r="A33" s="6"/>
      <c r="B33" s="54" t="s">
        <v>18</v>
      </c>
      <c r="C33" s="54"/>
      <c r="D33" s="7">
        <v>30</v>
      </c>
      <c r="E33" s="8">
        <v>3</v>
      </c>
      <c r="F33" s="8"/>
      <c r="G33" s="8">
        <v>16.2</v>
      </c>
      <c r="H33" s="8">
        <v>69.599999999999994</v>
      </c>
      <c r="I33" s="9">
        <v>600.26</v>
      </c>
      <c r="J33" s="39">
        <v>2.13</v>
      </c>
    </row>
    <row r="34" spans="1:10" ht="15" customHeight="1" x14ac:dyDescent="0.3">
      <c r="A34" s="6"/>
      <c r="B34" s="54" t="s">
        <v>86</v>
      </c>
      <c r="C34" s="54"/>
      <c r="D34" s="7">
        <v>20</v>
      </c>
      <c r="E34" s="8">
        <v>1</v>
      </c>
      <c r="F34" s="8"/>
      <c r="G34" s="8">
        <v>7.28</v>
      </c>
      <c r="H34" s="8">
        <v>37.4</v>
      </c>
      <c r="I34" s="9">
        <v>600.02</v>
      </c>
      <c r="J34" s="39">
        <v>1.52</v>
      </c>
    </row>
    <row r="35" spans="1:10" ht="15" hidden="1" customHeight="1" x14ac:dyDescent="0.3">
      <c r="A35" s="6"/>
      <c r="B35" s="54"/>
      <c r="C35" s="54"/>
      <c r="D35" s="7"/>
      <c r="E35" s="8"/>
      <c r="F35" s="8"/>
      <c r="G35" s="8"/>
      <c r="H35" s="8"/>
      <c r="I35" s="9"/>
      <c r="J35" s="39"/>
    </row>
    <row r="36" spans="1:10" ht="15" customHeight="1" x14ac:dyDescent="0.3">
      <c r="A36" s="51" t="s">
        <v>19</v>
      </c>
      <c r="B36" s="51"/>
      <c r="C36" s="51"/>
      <c r="D36" s="10">
        <v>810</v>
      </c>
      <c r="E36" s="10">
        <f>E28+E29+E30+E31+E32+E33+E34+E35</f>
        <v>25</v>
      </c>
      <c r="F36" s="10">
        <f t="shared" ref="F36:H36" si="1">F28+F29+F30+F31+F32+F33+F34+F35</f>
        <v>24</v>
      </c>
      <c r="G36" s="10">
        <f t="shared" si="1"/>
        <v>99.18</v>
      </c>
      <c r="H36" s="10">
        <f t="shared" si="1"/>
        <v>755.59999999999991</v>
      </c>
      <c r="I36" s="41"/>
      <c r="J36" s="39">
        <f>J28+J29+J30+J32+J31+J33+J34</f>
        <v>79.94</v>
      </c>
    </row>
    <row r="37" spans="1:10" x14ac:dyDescent="0.3">
      <c r="A37" s="22"/>
      <c r="B37" s="63"/>
      <c r="C37" s="64"/>
      <c r="D37" s="19" t="s">
        <v>4</v>
      </c>
      <c r="E37" s="20">
        <v>1</v>
      </c>
      <c r="F37" s="21"/>
      <c r="G37" s="19" t="s">
        <v>5</v>
      </c>
      <c r="H37" s="21" t="s">
        <v>23</v>
      </c>
      <c r="I37" s="42"/>
      <c r="J37" s="39"/>
    </row>
    <row r="38" spans="1:10" ht="15" customHeight="1" x14ac:dyDescent="0.3">
      <c r="A38" s="65" t="s">
        <v>7</v>
      </c>
      <c r="B38" s="65" t="s">
        <v>8</v>
      </c>
      <c r="C38" s="65"/>
      <c r="D38" s="66" t="s">
        <v>9</v>
      </c>
      <c r="E38" s="68" t="s">
        <v>10</v>
      </c>
      <c r="F38" s="68"/>
      <c r="G38" s="68"/>
      <c r="H38" s="57" t="s">
        <v>11</v>
      </c>
      <c r="I38" s="79" t="s">
        <v>12</v>
      </c>
      <c r="J38" s="46" t="s">
        <v>128</v>
      </c>
    </row>
    <row r="39" spans="1:10" ht="27.6" x14ac:dyDescent="0.3">
      <c r="A39" s="65"/>
      <c r="B39" s="65"/>
      <c r="C39" s="65"/>
      <c r="D39" s="67"/>
      <c r="E39" s="23" t="s">
        <v>13</v>
      </c>
      <c r="F39" s="23" t="s">
        <v>14</v>
      </c>
      <c r="G39" s="23" t="s">
        <v>15</v>
      </c>
      <c r="H39" s="58"/>
      <c r="I39" s="80"/>
      <c r="J39" s="47"/>
    </row>
    <row r="40" spans="1:10" x14ac:dyDescent="0.3">
      <c r="A40" s="4" t="s">
        <v>16</v>
      </c>
      <c r="B40" s="61"/>
      <c r="C40" s="62"/>
      <c r="D40" s="5"/>
      <c r="E40" s="5"/>
      <c r="F40" s="5"/>
      <c r="G40" s="5"/>
      <c r="H40" s="5"/>
      <c r="I40" s="40"/>
      <c r="J40" s="39"/>
    </row>
    <row r="41" spans="1:10" ht="44.25" customHeight="1" x14ac:dyDescent="0.3">
      <c r="A41" s="6"/>
      <c r="B41" s="54" t="s">
        <v>124</v>
      </c>
      <c r="C41" s="54"/>
      <c r="D41" s="7">
        <v>50</v>
      </c>
      <c r="E41" s="8">
        <v>1</v>
      </c>
      <c r="F41" s="8">
        <v>5</v>
      </c>
      <c r="G41" s="8">
        <v>3</v>
      </c>
      <c r="H41" s="8">
        <v>60.33</v>
      </c>
      <c r="I41" s="9">
        <v>26.21</v>
      </c>
      <c r="J41" s="39">
        <v>6.06</v>
      </c>
    </row>
    <row r="42" spans="1:10" ht="30.75" customHeight="1" x14ac:dyDescent="0.3">
      <c r="A42" s="6"/>
      <c r="B42" s="54" t="s">
        <v>90</v>
      </c>
      <c r="C42" s="54"/>
      <c r="D42" s="13">
        <v>200</v>
      </c>
      <c r="E42" s="8">
        <v>2</v>
      </c>
      <c r="F42" s="8">
        <v>4</v>
      </c>
      <c r="G42" s="8">
        <v>9.84</v>
      </c>
      <c r="H42" s="8">
        <v>83.2</v>
      </c>
      <c r="I42" s="9">
        <v>100.31</v>
      </c>
      <c r="J42" s="39">
        <v>8.85</v>
      </c>
    </row>
    <row r="43" spans="1:10" ht="15" customHeight="1" x14ac:dyDescent="0.3">
      <c r="A43" s="6"/>
      <c r="B43" s="55" t="s">
        <v>91</v>
      </c>
      <c r="C43" s="56"/>
      <c r="D43" s="13">
        <v>80</v>
      </c>
      <c r="E43" s="8">
        <v>10</v>
      </c>
      <c r="F43" s="8">
        <v>9</v>
      </c>
      <c r="G43" s="8">
        <v>9.8000000000000007</v>
      </c>
      <c r="H43" s="8">
        <v>158.44999999999999</v>
      </c>
      <c r="I43" s="9">
        <v>1006.17</v>
      </c>
      <c r="J43" s="39">
        <v>43.66</v>
      </c>
    </row>
    <row r="44" spans="1:10" ht="15" customHeight="1" x14ac:dyDescent="0.3">
      <c r="A44" s="6"/>
      <c r="B44" s="54" t="s">
        <v>92</v>
      </c>
      <c r="C44" s="54"/>
      <c r="D44" s="7">
        <v>150</v>
      </c>
      <c r="E44" s="8">
        <v>4</v>
      </c>
      <c r="F44" s="8">
        <v>4</v>
      </c>
      <c r="G44" s="8">
        <v>37.53</v>
      </c>
      <c r="H44" s="8">
        <v>205.16</v>
      </c>
      <c r="I44" s="9">
        <v>827.01</v>
      </c>
      <c r="J44" s="39">
        <v>16.309999999999999</v>
      </c>
    </row>
    <row r="45" spans="1:10" ht="15" customHeight="1" x14ac:dyDescent="0.3">
      <c r="A45" s="6"/>
      <c r="B45" s="54" t="s">
        <v>93</v>
      </c>
      <c r="C45" s="54"/>
      <c r="D45" s="7">
        <v>200</v>
      </c>
      <c r="E45" s="8"/>
      <c r="F45" s="8"/>
      <c r="G45" s="8">
        <v>20</v>
      </c>
      <c r="H45" s="8">
        <v>78</v>
      </c>
      <c r="I45" s="9">
        <v>300.55</v>
      </c>
      <c r="J45" s="39">
        <v>2.2200000000000002</v>
      </c>
    </row>
    <row r="46" spans="1:10" ht="29.25" customHeight="1" x14ac:dyDescent="0.3">
      <c r="A46" s="6"/>
      <c r="B46" s="54" t="s">
        <v>18</v>
      </c>
      <c r="C46" s="54"/>
      <c r="D46" s="7">
        <v>40</v>
      </c>
      <c r="E46" s="8">
        <v>3</v>
      </c>
      <c r="F46" s="8"/>
      <c r="G46" s="8">
        <v>21.6</v>
      </c>
      <c r="H46" s="8">
        <v>92.8</v>
      </c>
      <c r="I46" s="9">
        <v>600.26</v>
      </c>
      <c r="J46" s="39">
        <v>2.84</v>
      </c>
    </row>
    <row r="47" spans="1:10" hidden="1" x14ac:dyDescent="0.3">
      <c r="A47" s="6"/>
      <c r="B47" s="73"/>
      <c r="C47" s="56"/>
      <c r="D47" s="7"/>
      <c r="E47" s="12"/>
      <c r="F47" s="12"/>
      <c r="G47" s="8"/>
      <c r="H47" s="8"/>
      <c r="I47" s="9"/>
      <c r="J47" s="39"/>
    </row>
    <row r="48" spans="1:10" ht="15" customHeight="1" x14ac:dyDescent="0.3">
      <c r="A48" s="51" t="s">
        <v>19</v>
      </c>
      <c r="B48" s="51"/>
      <c r="C48" s="51"/>
      <c r="D48" s="10">
        <f>D41+D42+D43+D44+D45+D46+D47</f>
        <v>720</v>
      </c>
      <c r="E48" s="8">
        <f>E41+E42+E43+E44+E45+E46+E47</f>
        <v>20</v>
      </c>
      <c r="F48" s="8">
        <f t="shared" ref="F48:H48" si="2">F41+F42+F43+F44+F45+F46+F47</f>
        <v>22</v>
      </c>
      <c r="G48" s="8">
        <f t="shared" si="2"/>
        <v>101.77000000000001</v>
      </c>
      <c r="H48" s="8">
        <f t="shared" si="2"/>
        <v>677.93999999999994</v>
      </c>
      <c r="I48" s="41"/>
      <c r="J48" s="39">
        <f>J41+J42+J43+J44+J45+J46</f>
        <v>79.94</v>
      </c>
    </row>
    <row r="49" spans="1:10" x14ac:dyDescent="0.3">
      <c r="A49" s="22"/>
      <c r="B49" s="63"/>
      <c r="C49" s="64"/>
      <c r="D49" s="19" t="s">
        <v>4</v>
      </c>
      <c r="E49" s="20">
        <v>1</v>
      </c>
      <c r="F49" s="21"/>
      <c r="G49" s="19" t="s">
        <v>5</v>
      </c>
      <c r="H49" s="21" t="s">
        <v>25</v>
      </c>
      <c r="I49" s="42"/>
      <c r="J49" s="39"/>
    </row>
    <row r="50" spans="1:10" ht="15" customHeight="1" x14ac:dyDescent="0.3">
      <c r="A50" s="65" t="s">
        <v>7</v>
      </c>
      <c r="B50" s="65" t="s">
        <v>8</v>
      </c>
      <c r="C50" s="65"/>
      <c r="D50" s="66" t="s">
        <v>9</v>
      </c>
      <c r="E50" s="68" t="s">
        <v>10</v>
      </c>
      <c r="F50" s="68"/>
      <c r="G50" s="68"/>
      <c r="H50" s="57" t="s">
        <v>11</v>
      </c>
      <c r="I50" s="79" t="s">
        <v>12</v>
      </c>
      <c r="J50" s="46" t="s">
        <v>128</v>
      </c>
    </row>
    <row r="51" spans="1:10" ht="27.6" x14ac:dyDescent="0.3">
      <c r="A51" s="65"/>
      <c r="B51" s="65"/>
      <c r="C51" s="65"/>
      <c r="D51" s="67"/>
      <c r="E51" s="23" t="s">
        <v>13</v>
      </c>
      <c r="F51" s="23" t="s">
        <v>14</v>
      </c>
      <c r="G51" s="23" t="s">
        <v>15</v>
      </c>
      <c r="H51" s="58"/>
      <c r="I51" s="80"/>
      <c r="J51" s="47"/>
    </row>
    <row r="52" spans="1:10" x14ac:dyDescent="0.3">
      <c r="A52" s="4" t="s">
        <v>16</v>
      </c>
      <c r="B52" s="61"/>
      <c r="C52" s="62"/>
      <c r="D52" s="5"/>
      <c r="E52" s="5"/>
      <c r="F52" s="5"/>
      <c r="G52" s="5"/>
      <c r="H52" s="5"/>
      <c r="I52" s="40"/>
      <c r="J52" s="39"/>
    </row>
    <row r="53" spans="1:10" ht="15" customHeight="1" x14ac:dyDescent="0.3">
      <c r="A53" s="6"/>
      <c r="B53" s="54" t="s">
        <v>94</v>
      </c>
      <c r="C53" s="54"/>
      <c r="D53" s="7">
        <v>60</v>
      </c>
      <c r="E53" s="8">
        <v>1</v>
      </c>
      <c r="F53" s="8">
        <v>2</v>
      </c>
      <c r="G53" s="8">
        <v>4.54</v>
      </c>
      <c r="H53" s="8">
        <v>44.16</v>
      </c>
      <c r="I53" s="9">
        <v>913.04</v>
      </c>
      <c r="J53" s="39">
        <v>8.83</v>
      </c>
    </row>
    <row r="54" spans="1:10" ht="30" customHeight="1" x14ac:dyDescent="0.3">
      <c r="A54" s="6"/>
      <c r="B54" s="54" t="s">
        <v>32</v>
      </c>
      <c r="C54" s="54"/>
      <c r="D54" s="7">
        <v>200</v>
      </c>
      <c r="E54" s="8">
        <v>2</v>
      </c>
      <c r="F54" s="8">
        <v>2</v>
      </c>
      <c r="G54" s="8">
        <v>13.9</v>
      </c>
      <c r="H54" s="8">
        <v>83.9</v>
      </c>
      <c r="I54" s="9">
        <v>100.14</v>
      </c>
      <c r="J54" s="39">
        <v>9.31</v>
      </c>
    </row>
    <row r="55" spans="1:10" ht="15" customHeight="1" x14ac:dyDescent="0.3">
      <c r="A55" s="6"/>
      <c r="B55" s="54" t="s">
        <v>95</v>
      </c>
      <c r="C55" s="54"/>
      <c r="D55" s="7">
        <v>80</v>
      </c>
      <c r="E55" s="8">
        <v>11</v>
      </c>
      <c r="F55" s="8">
        <v>13</v>
      </c>
      <c r="G55" s="8">
        <v>2.8</v>
      </c>
      <c r="H55" s="8">
        <v>173.6</v>
      </c>
      <c r="I55" s="9">
        <v>220.72</v>
      </c>
      <c r="J55" s="39">
        <v>40.1</v>
      </c>
    </row>
    <row r="56" spans="1:10" ht="15" customHeight="1" x14ac:dyDescent="0.3">
      <c r="A56" s="6"/>
      <c r="B56" s="54" t="s">
        <v>57</v>
      </c>
      <c r="C56" s="54"/>
      <c r="D56" s="7">
        <v>150</v>
      </c>
      <c r="E56" s="8">
        <v>5</v>
      </c>
      <c r="F56" s="8">
        <v>5</v>
      </c>
      <c r="G56" s="8">
        <v>32.799999999999997</v>
      </c>
      <c r="H56" s="8">
        <v>196.8</v>
      </c>
      <c r="I56" s="9">
        <v>825</v>
      </c>
      <c r="J56" s="39">
        <v>11.66</v>
      </c>
    </row>
    <row r="57" spans="1:10" ht="29.25" customHeight="1" x14ac:dyDescent="0.3">
      <c r="A57" s="6"/>
      <c r="B57" s="55" t="s">
        <v>96</v>
      </c>
      <c r="C57" s="56"/>
      <c r="D57" s="7">
        <v>200</v>
      </c>
      <c r="E57" s="8"/>
      <c r="F57" s="8"/>
      <c r="G57" s="8">
        <v>22.38</v>
      </c>
      <c r="H57" s="8">
        <v>92.54</v>
      </c>
      <c r="I57" s="9">
        <v>300.41000000000003</v>
      </c>
      <c r="J57" s="39">
        <v>7.2</v>
      </c>
    </row>
    <row r="58" spans="1:10" ht="28.5" customHeight="1" x14ac:dyDescent="0.3">
      <c r="A58" s="6"/>
      <c r="B58" s="54" t="s">
        <v>18</v>
      </c>
      <c r="C58" s="54"/>
      <c r="D58" s="7">
        <v>40</v>
      </c>
      <c r="E58" s="8">
        <v>3</v>
      </c>
      <c r="F58" s="8"/>
      <c r="G58" s="8">
        <v>21.6</v>
      </c>
      <c r="H58" s="8">
        <v>92.8</v>
      </c>
      <c r="I58" s="9">
        <v>600.26</v>
      </c>
      <c r="J58" s="39">
        <v>2.84</v>
      </c>
    </row>
    <row r="59" spans="1:10" ht="15" hidden="1" customHeight="1" x14ac:dyDescent="0.3">
      <c r="A59" s="6"/>
      <c r="B59" s="54"/>
      <c r="C59" s="54"/>
      <c r="D59" s="7"/>
      <c r="E59" s="8"/>
      <c r="F59" s="8"/>
      <c r="G59" s="8"/>
      <c r="H59" s="8"/>
      <c r="I59" s="9"/>
      <c r="J59" s="39"/>
    </row>
    <row r="60" spans="1:10" ht="15" hidden="1" customHeight="1" x14ac:dyDescent="0.3">
      <c r="A60" s="6"/>
      <c r="B60" s="54"/>
      <c r="C60" s="54"/>
      <c r="D60" s="7"/>
      <c r="E60" s="8"/>
      <c r="F60" s="8"/>
      <c r="G60" s="8"/>
      <c r="H60" s="8"/>
      <c r="I60" s="9"/>
      <c r="J60" s="39"/>
    </row>
    <row r="61" spans="1:10" ht="15" customHeight="1" x14ac:dyDescent="0.3">
      <c r="A61" s="51" t="s">
        <v>19</v>
      </c>
      <c r="B61" s="51"/>
      <c r="C61" s="51"/>
      <c r="D61" s="10">
        <f>D53+D54+D55+D56+D57+D58+D59+D60</f>
        <v>730</v>
      </c>
      <c r="E61" s="10">
        <f t="shared" ref="E61:H61" si="3">E53+E54+E55+E56+E57+E58+E59+E60</f>
        <v>22</v>
      </c>
      <c r="F61" s="10">
        <f t="shared" si="3"/>
        <v>22</v>
      </c>
      <c r="G61" s="10">
        <f t="shared" si="3"/>
        <v>98.02000000000001</v>
      </c>
      <c r="H61" s="10">
        <f t="shared" si="3"/>
        <v>683.8</v>
      </c>
      <c r="I61" s="41"/>
      <c r="J61" s="39">
        <f>J53+J54+J55+J56+J57+J58</f>
        <v>79.940000000000012</v>
      </c>
    </row>
    <row r="62" spans="1:10" x14ac:dyDescent="0.3">
      <c r="A62" s="22"/>
      <c r="B62" s="63"/>
      <c r="C62" s="64"/>
      <c r="D62" s="19" t="s">
        <v>4</v>
      </c>
      <c r="E62" s="20">
        <v>1</v>
      </c>
      <c r="F62" s="21"/>
      <c r="G62" s="19" t="s">
        <v>5</v>
      </c>
      <c r="H62" s="21" t="s">
        <v>28</v>
      </c>
      <c r="I62" s="42"/>
      <c r="J62" s="39"/>
    </row>
    <row r="63" spans="1:10" ht="15" customHeight="1" x14ac:dyDescent="0.3">
      <c r="A63" s="65" t="s">
        <v>7</v>
      </c>
      <c r="B63" s="65" t="s">
        <v>8</v>
      </c>
      <c r="C63" s="65"/>
      <c r="D63" s="66" t="s">
        <v>9</v>
      </c>
      <c r="E63" s="68" t="s">
        <v>10</v>
      </c>
      <c r="F63" s="68"/>
      <c r="G63" s="68"/>
      <c r="H63" s="57" t="s">
        <v>11</v>
      </c>
      <c r="I63" s="79" t="s">
        <v>12</v>
      </c>
      <c r="J63" s="46" t="s">
        <v>128</v>
      </c>
    </row>
    <row r="64" spans="1:10" ht="27.6" x14ac:dyDescent="0.3">
      <c r="A64" s="65"/>
      <c r="B64" s="65"/>
      <c r="C64" s="65"/>
      <c r="D64" s="67"/>
      <c r="E64" s="23" t="s">
        <v>13</v>
      </c>
      <c r="F64" s="23" t="s">
        <v>14</v>
      </c>
      <c r="G64" s="23" t="s">
        <v>15</v>
      </c>
      <c r="H64" s="58"/>
      <c r="I64" s="80"/>
      <c r="J64" s="47"/>
    </row>
    <row r="65" spans="1:10" x14ac:dyDescent="0.3">
      <c r="A65" s="4" t="s">
        <v>16</v>
      </c>
      <c r="B65" s="61"/>
      <c r="C65" s="62"/>
      <c r="D65" s="5"/>
      <c r="E65" s="5"/>
      <c r="F65" s="5"/>
      <c r="G65" s="5"/>
      <c r="H65" s="5"/>
      <c r="I65" s="40"/>
      <c r="J65" s="39"/>
    </row>
    <row r="66" spans="1:10" ht="15" customHeight="1" x14ac:dyDescent="0.3">
      <c r="A66" s="6"/>
      <c r="B66" s="54" t="s">
        <v>97</v>
      </c>
      <c r="C66" s="54"/>
      <c r="D66" s="7">
        <v>60</v>
      </c>
      <c r="E66" s="8">
        <v>2</v>
      </c>
      <c r="F66" s="8">
        <v>5</v>
      </c>
      <c r="G66" s="8">
        <v>8.75</v>
      </c>
      <c r="H66" s="8">
        <v>87.16</v>
      </c>
      <c r="I66" s="9">
        <v>220.12</v>
      </c>
      <c r="J66" s="39">
        <v>9.6</v>
      </c>
    </row>
    <row r="67" spans="1:10" ht="15" customHeight="1" x14ac:dyDescent="0.3">
      <c r="A67" s="6"/>
      <c r="B67" s="54" t="s">
        <v>83</v>
      </c>
      <c r="C67" s="54"/>
      <c r="D67" s="7">
        <v>200</v>
      </c>
      <c r="E67" s="8">
        <v>2</v>
      </c>
      <c r="F67" s="8">
        <v>3</v>
      </c>
      <c r="G67" s="8">
        <v>13.86</v>
      </c>
      <c r="H67" s="8">
        <v>93.04</v>
      </c>
      <c r="I67" s="9">
        <v>132</v>
      </c>
      <c r="J67" s="39">
        <v>14.55</v>
      </c>
    </row>
    <row r="68" spans="1:10" ht="15" customHeight="1" x14ac:dyDescent="0.3">
      <c r="A68" s="6"/>
      <c r="B68" s="54" t="s">
        <v>24</v>
      </c>
      <c r="C68" s="54"/>
      <c r="D68" s="7">
        <v>180</v>
      </c>
      <c r="E68" s="8">
        <v>16</v>
      </c>
      <c r="F68" s="8">
        <v>16</v>
      </c>
      <c r="G68" s="8">
        <v>27.9</v>
      </c>
      <c r="H68" s="8">
        <v>345.6</v>
      </c>
      <c r="I68" s="9">
        <v>220.21</v>
      </c>
      <c r="J68" s="39">
        <v>46.95</v>
      </c>
    </row>
    <row r="69" spans="1:10" ht="28.5" customHeight="1" x14ac:dyDescent="0.3">
      <c r="A69" s="6"/>
      <c r="B69" s="54" t="s">
        <v>85</v>
      </c>
      <c r="C69" s="54"/>
      <c r="D69" s="7">
        <v>200</v>
      </c>
      <c r="E69" s="8"/>
      <c r="F69" s="8"/>
      <c r="G69" s="8">
        <v>22.9</v>
      </c>
      <c r="H69" s="8">
        <v>93.95</v>
      </c>
      <c r="I69" s="9">
        <v>300.13</v>
      </c>
      <c r="J69" s="39">
        <v>6</v>
      </c>
    </row>
    <row r="70" spans="1:10" ht="29.25" customHeight="1" x14ac:dyDescent="0.3">
      <c r="A70" s="6"/>
      <c r="B70" s="54" t="s">
        <v>18</v>
      </c>
      <c r="C70" s="54"/>
      <c r="D70" s="7">
        <v>40</v>
      </c>
      <c r="E70" s="8">
        <v>3</v>
      </c>
      <c r="F70" s="8"/>
      <c r="G70" s="8">
        <v>21.6</v>
      </c>
      <c r="H70" s="8">
        <v>92.8</v>
      </c>
      <c r="I70" s="9">
        <v>600.26</v>
      </c>
      <c r="J70" s="39">
        <v>2.84</v>
      </c>
    </row>
    <row r="71" spans="1:10" ht="15" hidden="1" customHeight="1" x14ac:dyDescent="0.3">
      <c r="A71" s="6"/>
      <c r="B71" s="55"/>
      <c r="C71" s="56"/>
      <c r="D71" s="7"/>
      <c r="E71" s="12"/>
      <c r="F71" s="12"/>
      <c r="G71" s="8"/>
      <c r="H71" s="8"/>
      <c r="I71" s="9"/>
      <c r="J71" s="39"/>
    </row>
    <row r="72" spans="1:10" ht="15" customHeight="1" x14ac:dyDescent="0.3">
      <c r="A72" s="51" t="s">
        <v>19</v>
      </c>
      <c r="B72" s="51"/>
      <c r="C72" s="51"/>
      <c r="D72" s="14">
        <f>D66+D67+D68+D69+D70+D71</f>
        <v>680</v>
      </c>
      <c r="E72" s="14">
        <f>E66+E67+E68+E69+E70+E71</f>
        <v>23</v>
      </c>
      <c r="F72" s="14">
        <f t="shared" ref="F72:H72" si="4">F66+F67+F68+F69+F70+F71</f>
        <v>24</v>
      </c>
      <c r="G72" s="14">
        <f t="shared" si="4"/>
        <v>95.009999999999991</v>
      </c>
      <c r="H72" s="14">
        <f t="shared" si="4"/>
        <v>712.55</v>
      </c>
      <c r="I72" s="41"/>
      <c r="J72" s="39">
        <f>J66+J67+J68+J69+J70</f>
        <v>79.94</v>
      </c>
    </row>
    <row r="73" spans="1:10" x14ac:dyDescent="0.3">
      <c r="A73" s="22"/>
      <c r="B73" s="63"/>
      <c r="C73" s="64"/>
      <c r="D73" s="19" t="s">
        <v>4</v>
      </c>
      <c r="E73" s="20">
        <v>2</v>
      </c>
      <c r="F73" s="21"/>
      <c r="G73" s="19" t="s">
        <v>5</v>
      </c>
      <c r="H73" s="21" t="s">
        <v>6</v>
      </c>
      <c r="I73" s="43"/>
      <c r="J73" s="39"/>
    </row>
    <row r="74" spans="1:10" ht="15" customHeight="1" x14ac:dyDescent="0.3">
      <c r="A74" s="65" t="s">
        <v>7</v>
      </c>
      <c r="B74" s="65" t="s">
        <v>8</v>
      </c>
      <c r="C74" s="65"/>
      <c r="D74" s="66" t="s">
        <v>9</v>
      </c>
      <c r="E74" s="68" t="s">
        <v>10</v>
      </c>
      <c r="F74" s="68"/>
      <c r="G74" s="68"/>
      <c r="H74" s="57" t="s">
        <v>11</v>
      </c>
      <c r="I74" s="79" t="s">
        <v>12</v>
      </c>
      <c r="J74" s="46" t="s">
        <v>128</v>
      </c>
    </row>
    <row r="75" spans="1:10" ht="27.6" x14ac:dyDescent="0.3">
      <c r="A75" s="65"/>
      <c r="B75" s="65"/>
      <c r="C75" s="65"/>
      <c r="D75" s="67"/>
      <c r="E75" s="23" t="s">
        <v>13</v>
      </c>
      <c r="F75" s="23" t="s">
        <v>14</v>
      </c>
      <c r="G75" s="23" t="s">
        <v>15</v>
      </c>
      <c r="H75" s="58"/>
      <c r="I75" s="80"/>
      <c r="J75" s="47"/>
    </row>
    <row r="76" spans="1:10" x14ac:dyDescent="0.3">
      <c r="A76" s="4" t="s">
        <v>16</v>
      </c>
      <c r="B76" s="61"/>
      <c r="C76" s="62"/>
      <c r="D76" s="5"/>
      <c r="E76" s="5"/>
      <c r="F76" s="5"/>
      <c r="G76" s="5"/>
      <c r="H76" s="5"/>
      <c r="I76" s="40"/>
      <c r="J76" s="39"/>
    </row>
    <row r="77" spans="1:10" ht="15.75" customHeight="1" x14ac:dyDescent="0.3">
      <c r="A77" s="6"/>
      <c r="B77" s="55" t="s">
        <v>116</v>
      </c>
      <c r="C77" s="56"/>
      <c r="D77" s="13">
        <v>60</v>
      </c>
      <c r="E77" s="8"/>
      <c r="F77" s="8"/>
      <c r="G77" s="8">
        <v>1.5</v>
      </c>
      <c r="H77" s="8">
        <v>8.4</v>
      </c>
      <c r="I77" s="9">
        <v>979.06</v>
      </c>
      <c r="J77" s="39">
        <v>7</v>
      </c>
    </row>
    <row r="78" spans="1:10" ht="30" customHeight="1" x14ac:dyDescent="0.3">
      <c r="A78" s="6"/>
      <c r="B78" s="54" t="s">
        <v>90</v>
      </c>
      <c r="C78" s="54"/>
      <c r="D78" s="7">
        <v>200</v>
      </c>
      <c r="E78" s="8">
        <v>2</v>
      </c>
      <c r="F78" s="8">
        <v>4</v>
      </c>
      <c r="G78" s="8">
        <v>9.84</v>
      </c>
      <c r="H78" s="8">
        <v>83.2</v>
      </c>
      <c r="I78" s="9">
        <v>100.31</v>
      </c>
      <c r="J78" s="39">
        <v>8.85</v>
      </c>
    </row>
    <row r="79" spans="1:10" ht="15" customHeight="1" x14ac:dyDescent="0.3">
      <c r="A79" s="6"/>
      <c r="B79" s="54" t="s">
        <v>31</v>
      </c>
      <c r="C79" s="54"/>
      <c r="D79" s="7">
        <v>80</v>
      </c>
      <c r="E79" s="8">
        <v>7</v>
      </c>
      <c r="F79" s="8">
        <v>8</v>
      </c>
      <c r="G79" s="8">
        <v>2.64</v>
      </c>
      <c r="H79" s="8">
        <v>104.4</v>
      </c>
      <c r="I79" s="9">
        <v>220.6</v>
      </c>
      <c r="J79" s="39">
        <v>40.479999999999997</v>
      </c>
    </row>
    <row r="80" spans="1:10" ht="15" customHeight="1" x14ac:dyDescent="0.3">
      <c r="A80" s="6"/>
      <c r="B80" s="71" t="s">
        <v>57</v>
      </c>
      <c r="C80" s="72"/>
      <c r="D80" s="11">
        <v>150</v>
      </c>
      <c r="E80" s="8">
        <v>5</v>
      </c>
      <c r="F80" s="8">
        <v>5</v>
      </c>
      <c r="G80" s="8">
        <v>32.799999999999997</v>
      </c>
      <c r="H80" s="8">
        <v>196.8</v>
      </c>
      <c r="I80" s="9">
        <v>825</v>
      </c>
      <c r="J80" s="39">
        <v>11.66</v>
      </c>
    </row>
    <row r="81" spans="1:10" ht="30" customHeight="1" x14ac:dyDescent="0.3">
      <c r="A81" s="6"/>
      <c r="B81" s="54" t="s">
        <v>29</v>
      </c>
      <c r="C81" s="54"/>
      <c r="D81" s="7">
        <v>200</v>
      </c>
      <c r="E81" s="8"/>
      <c r="F81" s="8"/>
      <c r="G81" s="8">
        <v>19.45</v>
      </c>
      <c r="H81" s="8">
        <v>81.650000000000006</v>
      </c>
      <c r="I81" s="44">
        <v>300.39</v>
      </c>
      <c r="J81" s="39">
        <v>8.3000000000000007</v>
      </c>
    </row>
    <row r="82" spans="1:10" ht="29.25" customHeight="1" x14ac:dyDescent="0.3">
      <c r="A82" s="6"/>
      <c r="B82" s="54" t="s">
        <v>18</v>
      </c>
      <c r="C82" s="54"/>
      <c r="D82" s="7">
        <v>30</v>
      </c>
      <c r="E82" s="12">
        <v>3</v>
      </c>
      <c r="F82" s="12"/>
      <c r="G82" s="8">
        <v>16.2</v>
      </c>
      <c r="H82" s="8">
        <v>69.599999999999994</v>
      </c>
      <c r="I82" s="9">
        <v>600.26</v>
      </c>
      <c r="J82" s="39">
        <v>2.13</v>
      </c>
    </row>
    <row r="83" spans="1:10" ht="15" customHeight="1" x14ac:dyDescent="0.3">
      <c r="A83" s="6"/>
      <c r="B83" s="55" t="s">
        <v>86</v>
      </c>
      <c r="C83" s="56"/>
      <c r="D83" s="7">
        <v>20</v>
      </c>
      <c r="E83" s="12">
        <v>1</v>
      </c>
      <c r="F83" s="12"/>
      <c r="G83" s="8">
        <v>7.28</v>
      </c>
      <c r="H83" s="8">
        <v>37.4</v>
      </c>
      <c r="I83" s="9">
        <v>600.02</v>
      </c>
      <c r="J83" s="39">
        <v>1.52</v>
      </c>
    </row>
    <row r="84" spans="1:10" ht="15" customHeight="1" x14ac:dyDescent="0.3">
      <c r="A84" s="51" t="s">
        <v>19</v>
      </c>
      <c r="B84" s="51"/>
      <c r="C84" s="51"/>
      <c r="D84" s="10">
        <f>D77+D78+D79+D80+D81+D82+D83</f>
        <v>740</v>
      </c>
      <c r="E84" s="8">
        <f>E77+E78+E79+E80+E82+E83</f>
        <v>18</v>
      </c>
      <c r="F84" s="8">
        <f>F77+F78+F79+F80+F82+F83</f>
        <v>17</v>
      </c>
      <c r="G84" s="8">
        <f>G77+G78+G79+G80+G82+G83+G81</f>
        <v>89.710000000000008</v>
      </c>
      <c r="H84" s="8">
        <f>H77+H78+H79+H80+H82+H83+H81</f>
        <v>581.44999999999993</v>
      </c>
      <c r="I84" s="41"/>
      <c r="J84" s="39">
        <f>J77+J78+J79+J80+J81+J82+J83</f>
        <v>79.939999999999984</v>
      </c>
    </row>
    <row r="85" spans="1:10" x14ac:dyDescent="0.3">
      <c r="A85" s="22"/>
      <c r="B85" s="63"/>
      <c r="C85" s="64"/>
      <c r="D85" s="19" t="s">
        <v>4</v>
      </c>
      <c r="E85" s="20">
        <v>2</v>
      </c>
      <c r="F85" s="21"/>
      <c r="G85" s="19" t="s">
        <v>5</v>
      </c>
      <c r="H85" s="21" t="s">
        <v>20</v>
      </c>
      <c r="I85" s="42"/>
      <c r="J85" s="39"/>
    </row>
    <row r="86" spans="1:10" ht="15" customHeight="1" x14ac:dyDescent="0.3">
      <c r="A86" s="65" t="s">
        <v>7</v>
      </c>
      <c r="B86" s="65" t="s">
        <v>8</v>
      </c>
      <c r="C86" s="65"/>
      <c r="D86" s="66" t="s">
        <v>9</v>
      </c>
      <c r="E86" s="68" t="s">
        <v>10</v>
      </c>
      <c r="F86" s="68"/>
      <c r="G86" s="68"/>
      <c r="H86" s="57" t="s">
        <v>11</v>
      </c>
      <c r="I86" s="79" t="s">
        <v>12</v>
      </c>
      <c r="J86" s="46" t="s">
        <v>128</v>
      </c>
    </row>
    <row r="87" spans="1:10" ht="27.6" x14ac:dyDescent="0.3">
      <c r="A87" s="65"/>
      <c r="B87" s="65"/>
      <c r="C87" s="65"/>
      <c r="D87" s="67"/>
      <c r="E87" s="23" t="s">
        <v>13</v>
      </c>
      <c r="F87" s="23" t="s">
        <v>14</v>
      </c>
      <c r="G87" s="23" t="s">
        <v>15</v>
      </c>
      <c r="H87" s="58"/>
      <c r="I87" s="80"/>
      <c r="J87" s="47"/>
    </row>
    <row r="88" spans="1:10" x14ac:dyDescent="0.3">
      <c r="A88" s="4" t="s">
        <v>16</v>
      </c>
      <c r="B88" s="61"/>
      <c r="C88" s="62"/>
      <c r="D88" s="5"/>
      <c r="E88" s="5"/>
      <c r="F88" s="5"/>
      <c r="G88" s="5"/>
      <c r="H88" s="5"/>
      <c r="I88" s="40"/>
      <c r="J88" s="39"/>
    </row>
    <row r="89" spans="1:10" ht="30" customHeight="1" x14ac:dyDescent="0.3">
      <c r="A89" s="6"/>
      <c r="B89" s="54" t="s">
        <v>82</v>
      </c>
      <c r="C89" s="54"/>
      <c r="D89" s="7">
        <v>70</v>
      </c>
      <c r="E89" s="8">
        <v>1</v>
      </c>
      <c r="F89" s="8">
        <v>7</v>
      </c>
      <c r="G89" s="8">
        <v>6.74</v>
      </c>
      <c r="H89" s="8">
        <v>96.1</v>
      </c>
      <c r="I89" s="9">
        <v>26.02</v>
      </c>
      <c r="J89" s="39">
        <v>7.25</v>
      </c>
    </row>
    <row r="90" spans="1:10" ht="30" customHeight="1" x14ac:dyDescent="0.3">
      <c r="A90" s="6"/>
      <c r="B90" s="54" t="s">
        <v>17</v>
      </c>
      <c r="C90" s="54"/>
      <c r="D90" s="7">
        <v>200</v>
      </c>
      <c r="E90" s="8">
        <v>2</v>
      </c>
      <c r="F90" s="8">
        <v>2</v>
      </c>
      <c r="G90" s="8">
        <v>16.52</v>
      </c>
      <c r="H90" s="8">
        <v>97.34</v>
      </c>
      <c r="I90" s="9">
        <v>100.13</v>
      </c>
      <c r="J90" s="39">
        <v>9.6</v>
      </c>
    </row>
    <row r="91" spans="1:10" ht="15" customHeight="1" x14ac:dyDescent="0.3">
      <c r="A91" s="6"/>
      <c r="B91" s="54" t="s">
        <v>33</v>
      </c>
      <c r="C91" s="54"/>
      <c r="D91" s="7">
        <v>160</v>
      </c>
      <c r="E91" s="8">
        <v>13</v>
      </c>
      <c r="F91" s="8">
        <v>15</v>
      </c>
      <c r="G91" s="8">
        <v>19.84</v>
      </c>
      <c r="H91" s="8">
        <v>260.8</v>
      </c>
      <c r="I91" s="9">
        <v>331.17</v>
      </c>
      <c r="J91" s="39">
        <v>53.44</v>
      </c>
    </row>
    <row r="92" spans="1:10" ht="28.5" customHeight="1" x14ac:dyDescent="0.3">
      <c r="A92" s="6"/>
      <c r="B92" s="54" t="s">
        <v>85</v>
      </c>
      <c r="C92" s="54"/>
      <c r="D92" s="13">
        <v>200</v>
      </c>
      <c r="E92" s="8"/>
      <c r="F92" s="8"/>
      <c r="G92" s="8">
        <v>22.9</v>
      </c>
      <c r="H92" s="8">
        <v>93.95</v>
      </c>
      <c r="I92" s="9">
        <v>300.13</v>
      </c>
      <c r="J92" s="39">
        <v>6</v>
      </c>
    </row>
    <row r="93" spans="1:10" ht="29.25" customHeight="1" x14ac:dyDescent="0.3">
      <c r="A93" s="6"/>
      <c r="B93" s="54" t="s">
        <v>18</v>
      </c>
      <c r="C93" s="54"/>
      <c r="D93" s="7">
        <v>30</v>
      </c>
      <c r="E93" s="8">
        <v>3</v>
      </c>
      <c r="F93" s="8"/>
      <c r="G93" s="8">
        <v>16.2</v>
      </c>
      <c r="H93" s="8">
        <v>69.599999999999994</v>
      </c>
      <c r="I93" s="9">
        <v>600.26</v>
      </c>
      <c r="J93" s="39">
        <v>2.13</v>
      </c>
    </row>
    <row r="94" spans="1:10" ht="15" customHeight="1" x14ac:dyDescent="0.3">
      <c r="A94" s="6"/>
      <c r="B94" s="54" t="s">
        <v>86</v>
      </c>
      <c r="C94" s="54"/>
      <c r="D94" s="7">
        <v>20</v>
      </c>
      <c r="E94" s="8">
        <v>1</v>
      </c>
      <c r="F94" s="8"/>
      <c r="G94" s="8">
        <v>7.28</v>
      </c>
      <c r="H94" s="8">
        <v>37.4</v>
      </c>
      <c r="I94" s="9">
        <v>600.02</v>
      </c>
      <c r="J94" s="39">
        <v>1.52</v>
      </c>
    </row>
    <row r="95" spans="1:10" ht="15" hidden="1" customHeight="1" x14ac:dyDescent="0.3">
      <c r="A95" s="6"/>
      <c r="B95" s="54"/>
      <c r="C95" s="54"/>
      <c r="D95" s="7"/>
      <c r="E95" s="8"/>
      <c r="F95" s="8"/>
      <c r="G95" s="8"/>
      <c r="H95" s="8"/>
      <c r="I95" s="9"/>
      <c r="J95" s="39"/>
    </row>
    <row r="96" spans="1:10" ht="15" hidden="1" customHeight="1" x14ac:dyDescent="0.3">
      <c r="A96" s="6"/>
      <c r="B96" s="55"/>
      <c r="C96" s="56"/>
      <c r="D96" s="7"/>
      <c r="E96" s="12"/>
      <c r="F96" s="12"/>
      <c r="G96" s="8"/>
      <c r="H96" s="8"/>
      <c r="I96" s="9"/>
      <c r="J96" s="39"/>
    </row>
    <row r="97" spans="1:10" ht="15" customHeight="1" x14ac:dyDescent="0.3">
      <c r="A97" s="51" t="s">
        <v>19</v>
      </c>
      <c r="B97" s="51"/>
      <c r="C97" s="51"/>
      <c r="D97" s="10">
        <f>D89+D90+D91+D92+D93+D94+D95+D96</f>
        <v>680</v>
      </c>
      <c r="E97" s="8">
        <f>E89+E90+E91+E92+E93+E94+E95+E96</f>
        <v>20</v>
      </c>
      <c r="F97" s="8">
        <f t="shared" ref="F97:H97" si="5">F89+F90+F91+F92+F93+F94+F95+F96</f>
        <v>24</v>
      </c>
      <c r="G97" s="8">
        <f t="shared" si="5"/>
        <v>89.48</v>
      </c>
      <c r="H97" s="8">
        <f t="shared" si="5"/>
        <v>655.19000000000005</v>
      </c>
      <c r="I97" s="41"/>
      <c r="J97" s="39">
        <f>J89+J90+J91+J92+J93+J94</f>
        <v>79.939999999999984</v>
      </c>
    </row>
    <row r="98" spans="1:10" x14ac:dyDescent="0.3">
      <c r="A98" s="22"/>
      <c r="B98" s="69"/>
      <c r="C98" s="70"/>
      <c r="D98" s="19" t="s">
        <v>4</v>
      </c>
      <c r="E98" s="20">
        <v>2</v>
      </c>
      <c r="F98" s="21"/>
      <c r="G98" s="19" t="s">
        <v>5</v>
      </c>
      <c r="H98" s="21" t="s">
        <v>23</v>
      </c>
      <c r="I98" s="42"/>
      <c r="J98" s="39"/>
    </row>
    <row r="99" spans="1:10" ht="15" customHeight="1" x14ac:dyDescent="0.3">
      <c r="A99" s="65" t="s">
        <v>7</v>
      </c>
      <c r="B99" s="65" t="s">
        <v>8</v>
      </c>
      <c r="C99" s="65"/>
      <c r="D99" s="66" t="s">
        <v>9</v>
      </c>
      <c r="E99" s="68" t="s">
        <v>10</v>
      </c>
      <c r="F99" s="68"/>
      <c r="G99" s="68"/>
      <c r="H99" s="57" t="s">
        <v>11</v>
      </c>
      <c r="I99" s="79" t="s">
        <v>12</v>
      </c>
      <c r="J99" s="46" t="s">
        <v>128</v>
      </c>
    </row>
    <row r="100" spans="1:10" ht="27.6" x14ac:dyDescent="0.3">
      <c r="A100" s="65"/>
      <c r="B100" s="65"/>
      <c r="C100" s="65"/>
      <c r="D100" s="67"/>
      <c r="E100" s="23" t="s">
        <v>13</v>
      </c>
      <c r="F100" s="23" t="s">
        <v>14</v>
      </c>
      <c r="G100" s="23" t="s">
        <v>15</v>
      </c>
      <c r="H100" s="58"/>
      <c r="I100" s="80"/>
      <c r="J100" s="47"/>
    </row>
    <row r="101" spans="1:10" x14ac:dyDescent="0.3">
      <c r="A101" s="4" t="s">
        <v>16</v>
      </c>
      <c r="B101" s="61"/>
      <c r="C101" s="62"/>
      <c r="D101" s="5"/>
      <c r="E101" s="5"/>
      <c r="F101" s="5"/>
      <c r="G101" s="5"/>
      <c r="H101" s="5"/>
      <c r="I101" s="40"/>
      <c r="J101" s="39"/>
    </row>
    <row r="102" spans="1:10" ht="15" hidden="1" customHeight="1" x14ac:dyDescent="0.3">
      <c r="A102" s="6"/>
      <c r="B102" s="54"/>
      <c r="C102" s="54"/>
      <c r="D102" s="7"/>
      <c r="E102" s="8"/>
      <c r="F102" s="8"/>
      <c r="G102" s="8"/>
      <c r="H102" s="8"/>
      <c r="I102" s="9"/>
      <c r="J102" s="39"/>
    </row>
    <row r="103" spans="1:10" ht="15" customHeight="1" x14ac:dyDescent="0.3">
      <c r="A103" s="6"/>
      <c r="B103" s="54" t="s">
        <v>98</v>
      </c>
      <c r="C103" s="54"/>
      <c r="D103" s="7">
        <v>60</v>
      </c>
      <c r="E103" s="8">
        <v>1</v>
      </c>
      <c r="F103" s="8">
        <v>3</v>
      </c>
      <c r="G103" s="8">
        <v>5.0199999999999996</v>
      </c>
      <c r="H103" s="8">
        <v>50.91</v>
      </c>
      <c r="I103" s="9">
        <v>851</v>
      </c>
      <c r="J103" s="39">
        <v>5.93</v>
      </c>
    </row>
    <row r="104" spans="1:10" ht="15" customHeight="1" x14ac:dyDescent="0.3">
      <c r="A104" s="6"/>
      <c r="B104" s="54" t="s">
        <v>99</v>
      </c>
      <c r="C104" s="54"/>
      <c r="D104" s="13">
        <v>200</v>
      </c>
      <c r="E104" s="8">
        <v>3</v>
      </c>
      <c r="F104" s="8">
        <v>3</v>
      </c>
      <c r="G104" s="8">
        <v>13.45</v>
      </c>
      <c r="H104" s="8">
        <v>95.02</v>
      </c>
      <c r="I104" s="9">
        <v>111</v>
      </c>
      <c r="J104" s="39">
        <v>12</v>
      </c>
    </row>
    <row r="105" spans="1:10" ht="15" customHeight="1" x14ac:dyDescent="0.3">
      <c r="A105" s="6"/>
      <c r="B105" s="55" t="s">
        <v>95</v>
      </c>
      <c r="C105" s="56"/>
      <c r="D105" s="13">
        <v>85</v>
      </c>
      <c r="E105" s="8">
        <v>11</v>
      </c>
      <c r="F105" s="8">
        <v>14</v>
      </c>
      <c r="G105" s="8">
        <v>2.98</v>
      </c>
      <c r="H105" s="8">
        <v>184.45</v>
      </c>
      <c r="I105" s="9">
        <v>220.72</v>
      </c>
      <c r="J105" s="39">
        <v>42.6</v>
      </c>
    </row>
    <row r="106" spans="1:10" ht="15" customHeight="1" x14ac:dyDescent="0.3">
      <c r="A106" s="6"/>
      <c r="B106" s="54" t="s">
        <v>26</v>
      </c>
      <c r="C106" s="54"/>
      <c r="D106" s="7">
        <v>150</v>
      </c>
      <c r="E106" s="8">
        <v>4</v>
      </c>
      <c r="F106" s="8">
        <v>4</v>
      </c>
      <c r="G106" s="8">
        <v>24.71</v>
      </c>
      <c r="H106" s="8">
        <v>155.31</v>
      </c>
      <c r="I106" s="9">
        <v>807.02</v>
      </c>
      <c r="J106" s="39">
        <v>8.4600000000000009</v>
      </c>
    </row>
    <row r="107" spans="1:10" ht="29.25" customHeight="1" x14ac:dyDescent="0.3">
      <c r="A107" s="6"/>
      <c r="B107" s="54" t="s">
        <v>100</v>
      </c>
      <c r="C107" s="54"/>
      <c r="D107" s="7">
        <v>200</v>
      </c>
      <c r="E107" s="8"/>
      <c r="F107" s="8"/>
      <c r="G107" s="8">
        <v>22.14</v>
      </c>
      <c r="H107" s="8">
        <v>90.68</v>
      </c>
      <c r="I107" s="9">
        <v>300.42</v>
      </c>
      <c r="J107" s="39">
        <v>7.3</v>
      </c>
    </row>
    <row r="108" spans="1:10" ht="29.25" customHeight="1" x14ac:dyDescent="0.3">
      <c r="A108" s="6"/>
      <c r="B108" s="54" t="s">
        <v>18</v>
      </c>
      <c r="C108" s="54"/>
      <c r="D108" s="7">
        <v>30</v>
      </c>
      <c r="E108" s="8">
        <v>3</v>
      </c>
      <c r="F108" s="8"/>
      <c r="G108" s="8">
        <v>16.2</v>
      </c>
      <c r="H108" s="8">
        <v>69.599999999999994</v>
      </c>
      <c r="I108" s="9">
        <v>600.26</v>
      </c>
      <c r="J108" s="39">
        <v>2.13</v>
      </c>
    </row>
    <row r="109" spans="1:10" ht="15" customHeight="1" x14ac:dyDescent="0.3">
      <c r="A109" s="6"/>
      <c r="B109" s="55" t="s">
        <v>86</v>
      </c>
      <c r="C109" s="56"/>
      <c r="D109" s="7">
        <v>20</v>
      </c>
      <c r="E109" s="8">
        <v>1</v>
      </c>
      <c r="F109" s="8"/>
      <c r="G109" s="8">
        <v>7.28</v>
      </c>
      <c r="H109" s="8">
        <v>37.4</v>
      </c>
      <c r="I109" s="9">
        <v>600.02</v>
      </c>
      <c r="J109" s="39">
        <v>1.52</v>
      </c>
    </row>
    <row r="110" spans="1:10" ht="15" customHeight="1" x14ac:dyDescent="0.3">
      <c r="A110" s="51" t="s">
        <v>19</v>
      </c>
      <c r="B110" s="51"/>
      <c r="C110" s="51"/>
      <c r="D110" s="10">
        <f>D102+D103+D104+D105+D106+D107+D108+D109</f>
        <v>745</v>
      </c>
      <c r="E110" s="10">
        <f>E102+E103+E104+E105+E106+E107+E108+E109</f>
        <v>23</v>
      </c>
      <c r="F110" s="10">
        <f t="shared" ref="F110:H110" si="6">F102+F103+F104+F105+F106+F107+F108+F109</f>
        <v>24</v>
      </c>
      <c r="G110" s="10">
        <f t="shared" si="6"/>
        <v>91.78</v>
      </c>
      <c r="H110" s="10">
        <f t="shared" si="6"/>
        <v>683.37</v>
      </c>
      <c r="I110" s="41"/>
      <c r="J110" s="39">
        <f>J103+J104+J105+J106+J107+J108+J109</f>
        <v>79.94</v>
      </c>
    </row>
    <row r="111" spans="1:10" x14ac:dyDescent="0.3">
      <c r="A111" s="22"/>
      <c r="B111" s="63"/>
      <c r="C111" s="64"/>
      <c r="D111" s="19" t="s">
        <v>4</v>
      </c>
      <c r="E111" s="20">
        <v>2</v>
      </c>
      <c r="F111" s="21"/>
      <c r="G111" s="19" t="s">
        <v>5</v>
      </c>
      <c r="H111" s="21" t="s">
        <v>25</v>
      </c>
      <c r="I111" s="42"/>
      <c r="J111" s="39"/>
    </row>
    <row r="112" spans="1:10" ht="15" customHeight="1" x14ac:dyDescent="0.3">
      <c r="A112" s="65" t="s">
        <v>7</v>
      </c>
      <c r="B112" s="65" t="s">
        <v>8</v>
      </c>
      <c r="C112" s="65"/>
      <c r="D112" s="66" t="s">
        <v>9</v>
      </c>
      <c r="E112" s="68" t="s">
        <v>10</v>
      </c>
      <c r="F112" s="68"/>
      <c r="G112" s="68"/>
      <c r="H112" s="57" t="s">
        <v>11</v>
      </c>
      <c r="I112" s="79" t="s">
        <v>12</v>
      </c>
      <c r="J112" s="46" t="s">
        <v>128</v>
      </c>
    </row>
    <row r="113" spans="1:10" ht="27.6" x14ac:dyDescent="0.3">
      <c r="A113" s="65"/>
      <c r="B113" s="65"/>
      <c r="C113" s="65"/>
      <c r="D113" s="67"/>
      <c r="E113" s="23" t="s">
        <v>13</v>
      </c>
      <c r="F113" s="23" t="s">
        <v>14</v>
      </c>
      <c r="G113" s="23" t="s">
        <v>15</v>
      </c>
      <c r="H113" s="58"/>
      <c r="I113" s="80"/>
      <c r="J113" s="47"/>
    </row>
    <row r="114" spans="1:10" x14ac:dyDescent="0.3">
      <c r="A114" s="4" t="s">
        <v>16</v>
      </c>
      <c r="B114" s="61"/>
      <c r="C114" s="62"/>
      <c r="D114" s="5"/>
      <c r="E114" s="5"/>
      <c r="F114" s="5"/>
      <c r="G114" s="5"/>
      <c r="H114" s="5"/>
      <c r="I114" s="40"/>
      <c r="J114" s="39"/>
    </row>
    <row r="115" spans="1:10" ht="14.25" customHeight="1" x14ac:dyDescent="0.3">
      <c r="A115" s="6"/>
      <c r="B115" s="54" t="s">
        <v>114</v>
      </c>
      <c r="C115" s="54"/>
      <c r="D115" s="7">
        <v>60</v>
      </c>
      <c r="E115" s="8">
        <v>1</v>
      </c>
      <c r="F115" s="8"/>
      <c r="G115" s="8">
        <v>2.2799999999999998</v>
      </c>
      <c r="H115" s="8">
        <v>14.4</v>
      </c>
      <c r="I115" s="9">
        <v>853.06</v>
      </c>
      <c r="J115" s="39">
        <v>10.26</v>
      </c>
    </row>
    <row r="116" spans="1:10" ht="15" customHeight="1" x14ac:dyDescent="0.3">
      <c r="A116" s="6"/>
      <c r="B116" s="54" t="s">
        <v>30</v>
      </c>
      <c r="C116" s="54"/>
      <c r="D116" s="13">
        <v>200</v>
      </c>
      <c r="E116" s="8">
        <v>4</v>
      </c>
      <c r="F116" s="8">
        <v>5</v>
      </c>
      <c r="G116" s="8">
        <v>8.14</v>
      </c>
      <c r="H116" s="8">
        <v>93.76</v>
      </c>
      <c r="I116" s="9">
        <v>100.66</v>
      </c>
      <c r="J116" s="39">
        <v>8.08</v>
      </c>
    </row>
    <row r="117" spans="1:10" ht="15" customHeight="1" x14ac:dyDescent="0.3">
      <c r="A117" s="6"/>
      <c r="B117" s="54" t="s">
        <v>101</v>
      </c>
      <c r="C117" s="54"/>
      <c r="D117" s="7">
        <v>170</v>
      </c>
      <c r="E117" s="8">
        <v>10</v>
      </c>
      <c r="F117" s="8">
        <v>11</v>
      </c>
      <c r="G117" s="8">
        <v>18.920000000000002</v>
      </c>
      <c r="H117" s="8">
        <v>294.7</v>
      </c>
      <c r="I117" s="9">
        <v>220.38</v>
      </c>
      <c r="J117" s="39">
        <v>54.16</v>
      </c>
    </row>
    <row r="118" spans="1:10" ht="29.25" customHeight="1" x14ac:dyDescent="0.3">
      <c r="A118" s="6"/>
      <c r="B118" s="54" t="s">
        <v>27</v>
      </c>
      <c r="C118" s="54"/>
      <c r="D118" s="7">
        <v>200</v>
      </c>
      <c r="E118" s="8">
        <v>1</v>
      </c>
      <c r="F118" s="8"/>
      <c r="G118" s="8">
        <v>19.8</v>
      </c>
      <c r="H118" s="8">
        <v>81</v>
      </c>
      <c r="I118" s="9">
        <v>639.02</v>
      </c>
      <c r="J118" s="39">
        <v>4.5</v>
      </c>
    </row>
    <row r="119" spans="1:10" ht="30" customHeight="1" x14ac:dyDescent="0.3">
      <c r="A119" s="6"/>
      <c r="B119" s="54" t="s">
        <v>18</v>
      </c>
      <c r="C119" s="54"/>
      <c r="D119" s="7">
        <v>20</v>
      </c>
      <c r="E119" s="8">
        <v>2</v>
      </c>
      <c r="F119" s="8"/>
      <c r="G119" s="8">
        <v>10.8</v>
      </c>
      <c r="H119" s="8">
        <v>46.4</v>
      </c>
      <c r="I119" s="9">
        <v>600.26</v>
      </c>
      <c r="J119" s="39">
        <v>1.42</v>
      </c>
    </row>
    <row r="120" spans="1:10" x14ac:dyDescent="0.3">
      <c r="A120" s="6"/>
      <c r="B120" s="55" t="s">
        <v>86</v>
      </c>
      <c r="C120" s="56"/>
      <c r="D120" s="7">
        <v>20</v>
      </c>
      <c r="E120" s="8">
        <v>1</v>
      </c>
      <c r="F120" s="8"/>
      <c r="G120" s="8">
        <v>7.28</v>
      </c>
      <c r="H120" s="8">
        <v>37.4</v>
      </c>
      <c r="I120" s="9">
        <v>600.02</v>
      </c>
      <c r="J120" s="39">
        <v>1.52</v>
      </c>
    </row>
    <row r="121" spans="1:10" ht="15" hidden="1" customHeight="1" x14ac:dyDescent="0.3">
      <c r="A121" s="6"/>
      <c r="B121" s="54"/>
      <c r="C121" s="54"/>
      <c r="D121" s="7"/>
      <c r="E121" s="12"/>
      <c r="F121" s="12"/>
      <c r="G121" s="8"/>
      <c r="H121" s="8"/>
      <c r="I121" s="9"/>
      <c r="J121" s="39"/>
    </row>
    <row r="122" spans="1:10" ht="15" customHeight="1" x14ac:dyDescent="0.3">
      <c r="A122" s="51" t="s">
        <v>19</v>
      </c>
      <c r="B122" s="51"/>
      <c r="C122" s="51"/>
      <c r="D122" s="10">
        <f>D115+D116+D117+D118+D119+D120+D121</f>
        <v>670</v>
      </c>
      <c r="E122" s="8">
        <f>E115+E116+E117+E118+E119+E121+E120</f>
        <v>19</v>
      </c>
      <c r="F122" s="8">
        <f t="shared" ref="F122" si="7">F115+F116+F117+F118+F119+F121</f>
        <v>16</v>
      </c>
      <c r="G122" s="8">
        <f>G115+G116+G117+G118+G119+G121+G120</f>
        <v>67.22</v>
      </c>
      <c r="H122" s="8">
        <f>H115+H116+H117+H118+H119+H121+H120</f>
        <v>567.66</v>
      </c>
      <c r="I122" s="41"/>
      <c r="J122" s="39">
        <f>J115+J116+J117+J118+J119+J120</f>
        <v>79.94</v>
      </c>
    </row>
    <row r="123" spans="1:10" x14ac:dyDescent="0.3">
      <c r="A123" s="22"/>
      <c r="B123" s="63"/>
      <c r="C123" s="64"/>
      <c r="D123" s="19" t="s">
        <v>4</v>
      </c>
      <c r="E123" s="20">
        <v>2</v>
      </c>
      <c r="F123" s="21"/>
      <c r="G123" s="19" t="s">
        <v>5</v>
      </c>
      <c r="H123" s="21" t="s">
        <v>28</v>
      </c>
      <c r="I123" s="42"/>
      <c r="J123" s="39"/>
    </row>
    <row r="124" spans="1:10" ht="15" customHeight="1" x14ac:dyDescent="0.3">
      <c r="A124" s="65" t="s">
        <v>7</v>
      </c>
      <c r="B124" s="65" t="s">
        <v>8</v>
      </c>
      <c r="C124" s="65"/>
      <c r="D124" s="66" t="s">
        <v>9</v>
      </c>
      <c r="E124" s="68" t="s">
        <v>10</v>
      </c>
      <c r="F124" s="68"/>
      <c r="G124" s="68"/>
      <c r="H124" s="57" t="s">
        <v>11</v>
      </c>
      <c r="I124" s="79" t="s">
        <v>12</v>
      </c>
      <c r="J124" s="46" t="s">
        <v>128</v>
      </c>
    </row>
    <row r="125" spans="1:10" ht="27.6" x14ac:dyDescent="0.3">
      <c r="A125" s="65"/>
      <c r="B125" s="65"/>
      <c r="C125" s="65"/>
      <c r="D125" s="67"/>
      <c r="E125" s="23" t="s">
        <v>13</v>
      </c>
      <c r="F125" s="23" t="s">
        <v>14</v>
      </c>
      <c r="G125" s="23" t="s">
        <v>15</v>
      </c>
      <c r="H125" s="58"/>
      <c r="I125" s="80"/>
      <c r="J125" s="47"/>
    </row>
    <row r="126" spans="1:10" x14ac:dyDescent="0.3">
      <c r="A126" s="4" t="s">
        <v>16</v>
      </c>
      <c r="B126" s="61"/>
      <c r="C126" s="62"/>
      <c r="D126" s="5"/>
      <c r="E126" s="5"/>
      <c r="F126" s="5"/>
      <c r="G126" s="5"/>
      <c r="H126" s="5"/>
      <c r="I126" s="40"/>
      <c r="J126" s="39"/>
    </row>
    <row r="127" spans="1:10" ht="30" customHeight="1" x14ac:dyDescent="0.3">
      <c r="A127" s="6"/>
      <c r="B127" s="55" t="s">
        <v>120</v>
      </c>
      <c r="C127" s="56"/>
      <c r="D127" s="13">
        <v>60</v>
      </c>
      <c r="E127" s="8"/>
      <c r="F127" s="8">
        <v>12</v>
      </c>
      <c r="G127" s="8">
        <v>1.85</v>
      </c>
      <c r="H127" s="8">
        <v>22.47</v>
      </c>
      <c r="I127" s="9">
        <v>20.03</v>
      </c>
      <c r="J127" s="39">
        <v>10.59</v>
      </c>
    </row>
    <row r="128" spans="1:10" x14ac:dyDescent="0.3">
      <c r="A128" s="6"/>
      <c r="B128" s="54" t="s">
        <v>102</v>
      </c>
      <c r="C128" s="54"/>
      <c r="D128" s="7">
        <v>250</v>
      </c>
      <c r="E128" s="8">
        <v>2</v>
      </c>
      <c r="F128" s="8">
        <v>5</v>
      </c>
      <c r="G128" s="8">
        <v>10.27</v>
      </c>
      <c r="H128" s="8">
        <v>93.79</v>
      </c>
      <c r="I128" s="9">
        <v>100.44</v>
      </c>
      <c r="J128" s="39">
        <v>11.9</v>
      </c>
    </row>
    <row r="129" spans="1:10" ht="15" customHeight="1" x14ac:dyDescent="0.3">
      <c r="A129" s="6"/>
      <c r="B129" s="55" t="s">
        <v>103</v>
      </c>
      <c r="C129" s="56"/>
      <c r="D129" s="7" t="s">
        <v>89</v>
      </c>
      <c r="E129" s="8">
        <v>12</v>
      </c>
      <c r="F129" s="8">
        <v>8</v>
      </c>
      <c r="G129" s="8">
        <v>11.85</v>
      </c>
      <c r="H129" s="8">
        <v>181</v>
      </c>
      <c r="I129" s="9">
        <v>220.1</v>
      </c>
      <c r="J129" s="39">
        <v>36.840000000000003</v>
      </c>
    </row>
    <row r="130" spans="1:10" ht="15" customHeight="1" x14ac:dyDescent="0.3">
      <c r="A130" s="6"/>
      <c r="B130" s="54" t="s">
        <v>104</v>
      </c>
      <c r="C130" s="54"/>
      <c r="D130" s="7">
        <v>160</v>
      </c>
      <c r="E130" s="8">
        <v>7</v>
      </c>
      <c r="F130" s="8">
        <v>6</v>
      </c>
      <c r="G130" s="8">
        <v>29.55</v>
      </c>
      <c r="H130" s="8">
        <v>196.16</v>
      </c>
      <c r="I130" s="9">
        <v>838.01</v>
      </c>
      <c r="J130" s="39">
        <v>10.96</v>
      </c>
    </row>
    <row r="131" spans="1:10" ht="15" customHeight="1" x14ac:dyDescent="0.3">
      <c r="A131" s="6"/>
      <c r="B131" s="55" t="s">
        <v>85</v>
      </c>
      <c r="C131" s="56"/>
      <c r="D131" s="7">
        <v>200</v>
      </c>
      <c r="E131" s="12"/>
      <c r="F131" s="12"/>
      <c r="G131" s="8">
        <v>22.9</v>
      </c>
      <c r="H131" s="8">
        <v>93.95</v>
      </c>
      <c r="I131" s="9">
        <v>300.13</v>
      </c>
      <c r="J131" s="39">
        <v>6</v>
      </c>
    </row>
    <row r="132" spans="1:10" ht="15" customHeight="1" x14ac:dyDescent="0.3">
      <c r="A132" s="6"/>
      <c r="B132" s="54" t="s">
        <v>18</v>
      </c>
      <c r="C132" s="54"/>
      <c r="D132" s="7">
        <v>30</v>
      </c>
      <c r="E132" s="8">
        <v>3</v>
      </c>
      <c r="F132" s="8"/>
      <c r="G132" s="8">
        <v>16.2</v>
      </c>
      <c r="H132" s="8">
        <v>69.599999999999994</v>
      </c>
      <c r="I132" s="9">
        <v>600.26</v>
      </c>
      <c r="J132" s="39">
        <v>2.13</v>
      </c>
    </row>
    <row r="133" spans="1:10" ht="15" customHeight="1" x14ac:dyDescent="0.3">
      <c r="A133" s="6"/>
      <c r="B133" s="54" t="s">
        <v>86</v>
      </c>
      <c r="C133" s="54"/>
      <c r="D133" s="7">
        <v>20</v>
      </c>
      <c r="E133" s="8">
        <v>1</v>
      </c>
      <c r="F133" s="8"/>
      <c r="G133" s="8">
        <v>7.28</v>
      </c>
      <c r="H133" s="8">
        <v>37.4</v>
      </c>
      <c r="I133" s="9">
        <v>600.02</v>
      </c>
      <c r="J133" s="39">
        <v>1.52</v>
      </c>
    </row>
    <row r="134" spans="1:10" ht="15" hidden="1" customHeight="1" x14ac:dyDescent="0.3">
      <c r="A134" s="6"/>
      <c r="B134" s="54"/>
      <c r="C134" s="54"/>
      <c r="D134" s="7"/>
      <c r="E134" s="8"/>
      <c r="F134" s="8"/>
      <c r="G134" s="8"/>
      <c r="H134" s="8"/>
      <c r="I134" s="9"/>
      <c r="J134" s="39"/>
    </row>
    <row r="135" spans="1:10" hidden="1" x14ac:dyDescent="0.3">
      <c r="A135" s="6"/>
      <c r="B135" s="55"/>
      <c r="C135" s="56"/>
      <c r="D135" s="7"/>
      <c r="E135" s="15"/>
      <c r="F135" s="15"/>
      <c r="G135" s="15"/>
      <c r="H135" s="15"/>
      <c r="I135" s="9"/>
      <c r="J135" s="39"/>
    </row>
    <row r="136" spans="1:10" ht="15" customHeight="1" x14ac:dyDescent="0.3">
      <c r="A136" s="51" t="s">
        <v>19</v>
      </c>
      <c r="B136" s="51"/>
      <c r="C136" s="51"/>
      <c r="D136" s="10">
        <v>775</v>
      </c>
      <c r="E136" s="10">
        <f t="shared" ref="E136:H136" si="8">E127+E128+E129+E130+E131+E132+E133+E134</f>
        <v>25</v>
      </c>
      <c r="F136" s="10">
        <f t="shared" si="8"/>
        <v>31</v>
      </c>
      <c r="G136" s="10">
        <f t="shared" si="8"/>
        <v>99.899999999999991</v>
      </c>
      <c r="H136" s="10">
        <f t="shared" si="8"/>
        <v>694.37</v>
      </c>
      <c r="I136" s="41"/>
      <c r="J136" s="39"/>
    </row>
    <row r="137" spans="1:10" ht="15" customHeight="1" x14ac:dyDescent="0.3">
      <c r="A137" s="51" t="s">
        <v>36</v>
      </c>
      <c r="B137" s="51"/>
      <c r="C137" s="51"/>
      <c r="D137" s="16">
        <f>D23+D36+D48+D61+D72+D84+D97+D110+D122+D136</f>
        <v>7210</v>
      </c>
      <c r="E137" s="16">
        <f>E23+E36+E48+E61+E72+E84+E97+E110+E122+E136</f>
        <v>216</v>
      </c>
      <c r="F137" s="16">
        <f>F23+F36+F48+F61+F72+F84+F97+F110+F122+F136</f>
        <v>230</v>
      </c>
      <c r="G137" s="16">
        <f>G23+G36+G48+G61+G72+G84+G97+G110+G122+G136</f>
        <v>927.74</v>
      </c>
      <c r="H137" s="16">
        <f>H23+H36+H48+H61+H72+H84+H97+H110+H122+H136</f>
        <v>6649.2899999999991</v>
      </c>
      <c r="I137" s="41"/>
      <c r="J137" s="39"/>
    </row>
    <row r="138" spans="1:10" ht="15" customHeight="1" x14ac:dyDescent="0.3">
      <c r="A138" s="52" t="s">
        <v>37</v>
      </c>
      <c r="B138" s="52"/>
      <c r="C138" s="52"/>
      <c r="D138" s="53"/>
      <c r="E138" s="8">
        <f>E137/10</f>
        <v>21.6</v>
      </c>
      <c r="F138" s="8">
        <f t="shared" ref="F138:H138" si="9">F137/10</f>
        <v>23</v>
      </c>
      <c r="G138" s="8">
        <f t="shared" si="9"/>
        <v>92.774000000000001</v>
      </c>
      <c r="H138" s="8">
        <f t="shared" si="9"/>
        <v>664.92899999999986</v>
      </c>
      <c r="I138" s="41"/>
      <c r="J138" s="39"/>
    </row>
    <row r="139" spans="1:10" x14ac:dyDescent="0.3">
      <c r="A139" s="49" t="s">
        <v>38</v>
      </c>
      <c r="B139" s="49"/>
      <c r="C139" s="49"/>
      <c r="D139" s="49"/>
      <c r="E139" s="49"/>
      <c r="F139" s="49"/>
      <c r="G139" s="49"/>
      <c r="H139" s="49"/>
      <c r="I139" s="49"/>
    </row>
    <row r="140" spans="1:10" ht="15" customHeight="1" x14ac:dyDescent="0.3">
      <c r="A140" s="48" t="s">
        <v>39</v>
      </c>
      <c r="B140" s="48"/>
      <c r="C140" s="48"/>
      <c r="D140" s="48"/>
      <c r="E140" s="48"/>
      <c r="F140" s="48"/>
      <c r="G140" s="48"/>
      <c r="H140" s="48"/>
      <c r="I140" s="48"/>
    </row>
    <row r="141" spans="1:10" ht="31.5" customHeight="1" x14ac:dyDescent="0.3">
      <c r="A141" s="48" t="s">
        <v>40</v>
      </c>
      <c r="B141" s="48"/>
      <c r="C141" s="48"/>
      <c r="D141" s="48"/>
      <c r="E141" s="48"/>
      <c r="F141" s="48"/>
      <c r="G141" s="48"/>
      <c r="H141" s="48"/>
      <c r="I141" s="48"/>
    </row>
    <row r="142" spans="1:10" ht="33" customHeight="1" x14ac:dyDescent="0.3">
      <c r="A142" s="48" t="s">
        <v>41</v>
      </c>
      <c r="B142" s="48"/>
      <c r="C142" s="48"/>
      <c r="D142" s="48"/>
      <c r="E142" s="48"/>
      <c r="F142" s="48"/>
      <c r="G142" s="48"/>
      <c r="H142" s="48"/>
      <c r="I142" s="48"/>
    </row>
    <row r="143" spans="1:10" ht="15" customHeight="1" x14ac:dyDescent="0.3">
      <c r="A143" s="48" t="s">
        <v>42</v>
      </c>
      <c r="B143" s="48"/>
      <c r="C143" s="48"/>
      <c r="D143" s="48"/>
      <c r="E143" s="48"/>
      <c r="F143" s="48"/>
      <c r="G143" s="48"/>
      <c r="H143" s="48"/>
      <c r="I143" s="48"/>
    </row>
    <row r="144" spans="1:10" x14ac:dyDescent="0.3">
      <c r="A144" s="33"/>
      <c r="B144" s="1"/>
      <c r="C144" s="1"/>
      <c r="D144" s="1"/>
      <c r="E144" s="1"/>
      <c r="F144" s="1"/>
      <c r="G144" s="1"/>
      <c r="H144" s="1"/>
      <c r="I144" s="1"/>
    </row>
  </sheetData>
  <mergeCells count="193">
    <mergeCell ref="N7:Q7"/>
    <mergeCell ref="B1:D1"/>
    <mergeCell ref="B2:D2"/>
    <mergeCell ref="B3:D3"/>
    <mergeCell ref="B14:C14"/>
    <mergeCell ref="B15:C15"/>
    <mergeCell ref="G1:I1"/>
    <mergeCell ref="G2:I2"/>
    <mergeCell ref="G3:I3"/>
    <mergeCell ref="G4:I4"/>
    <mergeCell ref="A7:I8"/>
    <mergeCell ref="J12:J13"/>
    <mergeCell ref="B16:C16"/>
    <mergeCell ref="B17:C17"/>
    <mergeCell ref="B18:C18"/>
    <mergeCell ref="B4:D4"/>
    <mergeCell ref="A10:I10"/>
    <mergeCell ref="A12:A13"/>
    <mergeCell ref="B12:C13"/>
    <mergeCell ref="D12:D13"/>
    <mergeCell ref="E12:G12"/>
    <mergeCell ref="H12:H13"/>
    <mergeCell ref="I12:I13"/>
    <mergeCell ref="E25:G25"/>
    <mergeCell ref="H25:H26"/>
    <mergeCell ref="I25:I26"/>
    <mergeCell ref="B19:C19"/>
    <mergeCell ref="B20:C20"/>
    <mergeCell ref="B21:C21"/>
    <mergeCell ref="B22:C22"/>
    <mergeCell ref="A23:C23"/>
    <mergeCell ref="B24:C24"/>
    <mergeCell ref="B27:C27"/>
    <mergeCell ref="B28:C28"/>
    <mergeCell ref="B29:C29"/>
    <mergeCell ref="B30:C30"/>
    <mergeCell ref="B31:C31"/>
    <mergeCell ref="B32:C32"/>
    <mergeCell ref="A25:A26"/>
    <mergeCell ref="B25:C26"/>
    <mergeCell ref="D25:D26"/>
    <mergeCell ref="D38:D39"/>
    <mergeCell ref="E38:G38"/>
    <mergeCell ref="H38:H39"/>
    <mergeCell ref="I38:I39"/>
    <mergeCell ref="B40:C40"/>
    <mergeCell ref="B41:C41"/>
    <mergeCell ref="B33:C33"/>
    <mergeCell ref="B34:C34"/>
    <mergeCell ref="B35:C35"/>
    <mergeCell ref="A36:C36"/>
    <mergeCell ref="B37:C37"/>
    <mergeCell ref="A38:A39"/>
    <mergeCell ref="B38:C39"/>
    <mergeCell ref="A48:C48"/>
    <mergeCell ref="B49:C49"/>
    <mergeCell ref="A50:A51"/>
    <mergeCell ref="B50:C51"/>
    <mergeCell ref="D50:D51"/>
    <mergeCell ref="E50:G50"/>
    <mergeCell ref="B42:C42"/>
    <mergeCell ref="B43:C43"/>
    <mergeCell ref="B44:C44"/>
    <mergeCell ref="B45:C45"/>
    <mergeCell ref="B46:C46"/>
    <mergeCell ref="B47:C47"/>
    <mergeCell ref="B56:C56"/>
    <mergeCell ref="B57:C57"/>
    <mergeCell ref="B58:C58"/>
    <mergeCell ref="B59:C59"/>
    <mergeCell ref="B60:C60"/>
    <mergeCell ref="A61:C61"/>
    <mergeCell ref="H50:H51"/>
    <mergeCell ref="I50:I51"/>
    <mergeCell ref="B52:C52"/>
    <mergeCell ref="B53:C53"/>
    <mergeCell ref="B54:C54"/>
    <mergeCell ref="B55:C55"/>
    <mergeCell ref="I63:I64"/>
    <mergeCell ref="B65:C65"/>
    <mergeCell ref="B66:C66"/>
    <mergeCell ref="B67:C67"/>
    <mergeCell ref="B68:C68"/>
    <mergeCell ref="B69:C69"/>
    <mergeCell ref="B62:C62"/>
    <mergeCell ref="A63:A64"/>
    <mergeCell ref="B63:C64"/>
    <mergeCell ref="D63:D64"/>
    <mergeCell ref="E63:G63"/>
    <mergeCell ref="H63:H64"/>
    <mergeCell ref="I74:I75"/>
    <mergeCell ref="B76:C76"/>
    <mergeCell ref="B77:C77"/>
    <mergeCell ref="B70:C70"/>
    <mergeCell ref="B71:C71"/>
    <mergeCell ref="A72:C72"/>
    <mergeCell ref="B73:C73"/>
    <mergeCell ref="A74:A75"/>
    <mergeCell ref="B74:C75"/>
    <mergeCell ref="B78:C78"/>
    <mergeCell ref="B79:C79"/>
    <mergeCell ref="B80:C80"/>
    <mergeCell ref="B81:C81"/>
    <mergeCell ref="B82:C82"/>
    <mergeCell ref="A84:C84"/>
    <mergeCell ref="D74:D75"/>
    <mergeCell ref="E74:G74"/>
    <mergeCell ref="H74:H75"/>
    <mergeCell ref="B83:C83"/>
    <mergeCell ref="I86:I87"/>
    <mergeCell ref="B88:C88"/>
    <mergeCell ref="B89:C89"/>
    <mergeCell ref="B90:C90"/>
    <mergeCell ref="B91:C91"/>
    <mergeCell ref="B92:C92"/>
    <mergeCell ref="B85:C85"/>
    <mergeCell ref="A86:A87"/>
    <mergeCell ref="B86:C87"/>
    <mergeCell ref="D86:D87"/>
    <mergeCell ref="E86:G86"/>
    <mergeCell ref="H86:H87"/>
    <mergeCell ref="E99:G99"/>
    <mergeCell ref="H99:H100"/>
    <mergeCell ref="I99:I100"/>
    <mergeCell ref="B93:C93"/>
    <mergeCell ref="B94:C94"/>
    <mergeCell ref="B95:C95"/>
    <mergeCell ref="B96:C96"/>
    <mergeCell ref="A97:C97"/>
    <mergeCell ref="B98:C98"/>
    <mergeCell ref="B101:C101"/>
    <mergeCell ref="B102:C102"/>
    <mergeCell ref="B103:C103"/>
    <mergeCell ref="B104:C104"/>
    <mergeCell ref="B105:C105"/>
    <mergeCell ref="B106:C106"/>
    <mergeCell ref="A99:A100"/>
    <mergeCell ref="B99:C100"/>
    <mergeCell ref="D99:D100"/>
    <mergeCell ref="I112:I113"/>
    <mergeCell ref="B114:C114"/>
    <mergeCell ref="B115:C115"/>
    <mergeCell ref="B107:C107"/>
    <mergeCell ref="B108:C108"/>
    <mergeCell ref="B109:C109"/>
    <mergeCell ref="A110:C110"/>
    <mergeCell ref="B111:C111"/>
    <mergeCell ref="A112:A113"/>
    <mergeCell ref="B112:C113"/>
    <mergeCell ref="B116:C116"/>
    <mergeCell ref="B117:C117"/>
    <mergeCell ref="B118:C118"/>
    <mergeCell ref="B119:C119"/>
    <mergeCell ref="B120:C120"/>
    <mergeCell ref="B121:C121"/>
    <mergeCell ref="D112:D113"/>
    <mergeCell ref="E112:G112"/>
    <mergeCell ref="H112:H113"/>
    <mergeCell ref="H124:H125"/>
    <mergeCell ref="I124:I125"/>
    <mergeCell ref="B126:C126"/>
    <mergeCell ref="B127:C127"/>
    <mergeCell ref="B128:C128"/>
    <mergeCell ref="B129:C129"/>
    <mergeCell ref="A122:C122"/>
    <mergeCell ref="B123:C123"/>
    <mergeCell ref="A124:A125"/>
    <mergeCell ref="B124:C125"/>
    <mergeCell ref="D124:D125"/>
    <mergeCell ref="E124:G124"/>
    <mergeCell ref="A139:I139"/>
    <mergeCell ref="A140:I140"/>
    <mergeCell ref="A141:I141"/>
    <mergeCell ref="A142:I142"/>
    <mergeCell ref="A143:I143"/>
    <mergeCell ref="A136:C136"/>
    <mergeCell ref="A137:C137"/>
    <mergeCell ref="A138:D138"/>
    <mergeCell ref="B130:C130"/>
    <mergeCell ref="B131:C131"/>
    <mergeCell ref="B132:C132"/>
    <mergeCell ref="B133:C133"/>
    <mergeCell ref="B134:C134"/>
    <mergeCell ref="B135:C135"/>
    <mergeCell ref="J25:J26"/>
    <mergeCell ref="J38:J39"/>
    <mergeCell ref="J50:J51"/>
    <mergeCell ref="J63:J64"/>
    <mergeCell ref="J74:J75"/>
    <mergeCell ref="J86:J87"/>
    <mergeCell ref="J99:J100"/>
    <mergeCell ref="J112:J113"/>
    <mergeCell ref="J124:J125"/>
  </mergeCells>
  <pageMargins left="0.47244094488188976" right="0.47244094488188976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8"/>
  <sheetViews>
    <sheetView tabSelected="1" topLeftCell="C135" workbookViewId="0">
      <selection activeCell="D145" sqref="D145:H145"/>
    </sheetView>
  </sheetViews>
  <sheetFormatPr defaultRowHeight="14.4" x14ac:dyDescent="0.3"/>
  <cols>
    <col min="3" max="3" width="18.6640625" customWidth="1"/>
    <col min="4" max="4" width="10.5546875" customWidth="1"/>
    <col min="5" max="10" width="9" customWidth="1"/>
  </cols>
  <sheetData>
    <row r="1" spans="1:10" x14ac:dyDescent="0.3">
      <c r="A1" s="1"/>
      <c r="B1" s="77" t="s">
        <v>43</v>
      </c>
      <c r="C1" s="77"/>
      <c r="D1" s="77"/>
      <c r="E1" s="1"/>
      <c r="F1" s="17"/>
      <c r="G1" s="75" t="s">
        <v>0</v>
      </c>
      <c r="H1" s="75"/>
      <c r="I1" s="75"/>
    </row>
    <row r="2" spans="1:10" x14ac:dyDescent="0.3">
      <c r="A2" s="1"/>
      <c r="B2" s="75" t="s">
        <v>1</v>
      </c>
      <c r="C2" s="75"/>
      <c r="D2" s="75"/>
      <c r="E2" s="1"/>
      <c r="F2" s="17"/>
      <c r="G2" s="75" t="s">
        <v>2</v>
      </c>
      <c r="H2" s="75"/>
      <c r="I2" s="75"/>
    </row>
    <row r="3" spans="1:10" x14ac:dyDescent="0.3">
      <c r="A3" s="1"/>
      <c r="B3" s="75" t="s">
        <v>3</v>
      </c>
      <c r="C3" s="75"/>
      <c r="D3" s="75"/>
      <c r="E3" s="1"/>
      <c r="F3" s="17"/>
      <c r="G3" s="78" t="s">
        <v>45</v>
      </c>
      <c r="H3" s="78"/>
      <c r="I3" s="78"/>
    </row>
    <row r="4" spans="1:10" x14ac:dyDescent="0.3">
      <c r="A4" s="1"/>
      <c r="B4" s="75" t="s">
        <v>44</v>
      </c>
      <c r="C4" s="75"/>
      <c r="D4" s="75"/>
      <c r="E4" s="1"/>
      <c r="F4" s="17"/>
      <c r="G4" s="75" t="s">
        <v>46</v>
      </c>
      <c r="H4" s="75"/>
      <c r="I4" s="75"/>
    </row>
    <row r="5" spans="1:10" x14ac:dyDescent="0.3">
      <c r="A5" s="1"/>
      <c r="B5" s="36"/>
      <c r="C5" s="36"/>
      <c r="D5" s="36"/>
      <c r="E5" s="1"/>
      <c r="F5" s="1"/>
      <c r="G5" s="1"/>
      <c r="H5" s="1"/>
      <c r="I5" s="1"/>
    </row>
    <row r="6" spans="1:10" x14ac:dyDescent="0.3">
      <c r="A6" s="1"/>
      <c r="B6" s="36"/>
      <c r="C6" s="36"/>
      <c r="D6" s="36"/>
      <c r="E6" s="1"/>
      <c r="F6" s="1"/>
      <c r="G6" s="1"/>
      <c r="H6" s="1"/>
      <c r="I6" s="1"/>
    </row>
    <row r="7" spans="1:10" x14ac:dyDescent="0.3">
      <c r="A7" s="76" t="s">
        <v>131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76"/>
      <c r="B8" s="76"/>
      <c r="C8" s="76"/>
      <c r="D8" s="76"/>
      <c r="E8" s="76"/>
      <c r="F8" s="76"/>
      <c r="G8" s="76"/>
      <c r="H8" s="76"/>
      <c r="I8" s="76"/>
    </row>
    <row r="9" spans="1:10" x14ac:dyDescent="0.3">
      <c r="A9" s="76"/>
      <c r="B9" s="76"/>
      <c r="C9" s="76"/>
      <c r="D9" s="76"/>
      <c r="E9" s="76"/>
      <c r="F9" s="76"/>
      <c r="G9" s="76"/>
      <c r="H9" s="76"/>
      <c r="I9" s="76"/>
    </row>
    <row r="10" spans="1:10" x14ac:dyDescent="0.3">
      <c r="A10" s="76"/>
      <c r="B10" s="76"/>
      <c r="C10" s="76"/>
      <c r="D10" s="76"/>
      <c r="E10" s="76"/>
      <c r="F10" s="76"/>
      <c r="G10" s="76"/>
      <c r="H10" s="76"/>
      <c r="I10" s="76"/>
    </row>
    <row r="11" spans="1:10" x14ac:dyDescent="0.3">
      <c r="A11" s="32"/>
      <c r="B11" s="3"/>
      <c r="C11" s="3"/>
      <c r="D11" s="19" t="s">
        <v>4</v>
      </c>
      <c r="E11" s="20">
        <v>1</v>
      </c>
      <c r="F11" s="3"/>
      <c r="G11" s="19" t="s">
        <v>5</v>
      </c>
      <c r="H11" s="21" t="s">
        <v>6</v>
      </c>
      <c r="I11" s="21"/>
    </row>
    <row r="12" spans="1:10" x14ac:dyDescent="0.3">
      <c r="A12" s="65" t="s">
        <v>7</v>
      </c>
      <c r="B12" s="65" t="s">
        <v>8</v>
      </c>
      <c r="C12" s="65"/>
      <c r="D12" s="66" t="s">
        <v>9</v>
      </c>
      <c r="E12" s="68" t="s">
        <v>10</v>
      </c>
      <c r="F12" s="68"/>
      <c r="G12" s="68"/>
      <c r="H12" s="57" t="s">
        <v>11</v>
      </c>
      <c r="I12" s="79" t="s">
        <v>12</v>
      </c>
      <c r="J12" s="46" t="s">
        <v>128</v>
      </c>
    </row>
    <row r="13" spans="1:10" ht="27.6" x14ac:dyDescent="0.3">
      <c r="A13" s="65"/>
      <c r="B13" s="65"/>
      <c r="C13" s="65"/>
      <c r="D13" s="67"/>
      <c r="E13" s="37" t="s">
        <v>13</v>
      </c>
      <c r="F13" s="37" t="s">
        <v>14</v>
      </c>
      <c r="G13" s="37" t="s">
        <v>15</v>
      </c>
      <c r="H13" s="58"/>
      <c r="I13" s="80"/>
      <c r="J13" s="47"/>
    </row>
    <row r="14" spans="1:10" x14ac:dyDescent="0.3">
      <c r="A14" s="4" t="s">
        <v>47</v>
      </c>
      <c r="B14" s="61"/>
      <c r="C14" s="62"/>
      <c r="D14" s="5"/>
      <c r="E14" s="5"/>
      <c r="F14" s="5"/>
      <c r="G14" s="5"/>
      <c r="H14" s="5"/>
      <c r="I14" s="40"/>
      <c r="J14" s="39"/>
    </row>
    <row r="15" spans="1:10" x14ac:dyDescent="0.3">
      <c r="A15" s="6"/>
      <c r="B15" s="54" t="s">
        <v>48</v>
      </c>
      <c r="C15" s="54"/>
      <c r="D15" s="7">
        <v>210</v>
      </c>
      <c r="E15" s="8">
        <v>5</v>
      </c>
      <c r="F15" s="8">
        <v>6</v>
      </c>
      <c r="G15" s="8">
        <v>25.31</v>
      </c>
      <c r="H15" s="8">
        <v>177.35</v>
      </c>
      <c r="I15" s="9">
        <v>43</v>
      </c>
      <c r="J15" s="39">
        <v>28.95</v>
      </c>
    </row>
    <row r="16" spans="1:10" x14ac:dyDescent="0.3">
      <c r="A16" s="6"/>
      <c r="B16" s="54" t="s">
        <v>49</v>
      </c>
      <c r="C16" s="54"/>
      <c r="D16" s="7">
        <v>200</v>
      </c>
      <c r="E16" s="8"/>
      <c r="F16" s="8"/>
      <c r="G16" s="8">
        <v>10.1</v>
      </c>
      <c r="H16" s="8">
        <v>41.26</v>
      </c>
      <c r="I16" s="9">
        <v>300.05</v>
      </c>
      <c r="J16" s="39">
        <v>3.1</v>
      </c>
    </row>
    <row r="17" spans="1:10" ht="30" customHeight="1" x14ac:dyDescent="0.3">
      <c r="A17" s="6"/>
      <c r="B17" s="55" t="s">
        <v>18</v>
      </c>
      <c r="C17" s="56"/>
      <c r="D17" s="7">
        <v>40</v>
      </c>
      <c r="E17" s="8">
        <v>3</v>
      </c>
      <c r="F17" s="8"/>
      <c r="G17" s="8">
        <v>21.6</v>
      </c>
      <c r="H17" s="8">
        <v>92.8</v>
      </c>
      <c r="I17" s="9">
        <v>600.26</v>
      </c>
      <c r="J17" s="39">
        <v>2.84</v>
      </c>
    </row>
    <row r="18" spans="1:10" x14ac:dyDescent="0.3">
      <c r="A18" s="6"/>
      <c r="B18" s="54" t="s">
        <v>50</v>
      </c>
      <c r="C18" s="54"/>
      <c r="D18" s="7">
        <v>10</v>
      </c>
      <c r="E18" s="8"/>
      <c r="F18" s="8">
        <v>8</v>
      </c>
      <c r="G18" s="8">
        <v>0.08</v>
      </c>
      <c r="H18" s="8">
        <v>74.8</v>
      </c>
      <c r="I18" s="9">
        <v>911</v>
      </c>
      <c r="J18" s="39">
        <v>9.9</v>
      </c>
    </row>
    <row r="19" spans="1:10" x14ac:dyDescent="0.3">
      <c r="A19" s="6"/>
      <c r="B19" s="55" t="s">
        <v>51</v>
      </c>
      <c r="C19" s="56"/>
      <c r="D19" s="7">
        <v>20</v>
      </c>
      <c r="E19" s="8">
        <v>5</v>
      </c>
      <c r="F19" s="8">
        <v>6</v>
      </c>
      <c r="G19" s="8"/>
      <c r="H19" s="8">
        <v>72.8</v>
      </c>
      <c r="I19" s="9">
        <v>97.11</v>
      </c>
      <c r="J19" s="39">
        <v>13.4</v>
      </c>
    </row>
    <row r="20" spans="1:10" x14ac:dyDescent="0.3">
      <c r="A20" s="6"/>
      <c r="B20" s="54" t="s">
        <v>129</v>
      </c>
      <c r="C20" s="54"/>
      <c r="D20" s="7">
        <v>150</v>
      </c>
      <c r="E20" s="8">
        <v>1</v>
      </c>
      <c r="F20" s="8">
        <v>1</v>
      </c>
      <c r="G20" s="8">
        <v>11.3</v>
      </c>
      <c r="H20" s="8">
        <v>70.5</v>
      </c>
      <c r="I20" s="9">
        <v>952.46</v>
      </c>
      <c r="J20" s="39">
        <v>16.78</v>
      </c>
    </row>
    <row r="21" spans="1:10" hidden="1" x14ac:dyDescent="0.3">
      <c r="A21" s="6"/>
      <c r="B21" s="54"/>
      <c r="C21" s="54"/>
      <c r="D21" s="7"/>
      <c r="E21" s="8"/>
      <c r="F21" s="8"/>
      <c r="G21" s="8"/>
      <c r="H21" s="8"/>
      <c r="I21" s="9"/>
      <c r="J21" s="39"/>
    </row>
    <row r="22" spans="1:10" hidden="1" x14ac:dyDescent="0.3">
      <c r="A22" s="6"/>
      <c r="B22" s="54"/>
      <c r="C22" s="54"/>
      <c r="D22" s="7"/>
      <c r="E22" s="8"/>
      <c r="F22" s="8"/>
      <c r="G22" s="8"/>
      <c r="H22" s="8"/>
      <c r="I22" s="9"/>
      <c r="J22" s="39"/>
    </row>
    <row r="23" spans="1:10" x14ac:dyDescent="0.3">
      <c r="A23" s="51" t="s">
        <v>113</v>
      </c>
      <c r="B23" s="51"/>
      <c r="C23" s="51"/>
      <c r="D23" s="10">
        <f>D15+D16+D17+D18+D19+D20+D21+D22</f>
        <v>630</v>
      </c>
      <c r="E23" s="10">
        <f>E15+E16+E17+E18+E19+E20+E21+E22</f>
        <v>14</v>
      </c>
      <c r="F23" s="10">
        <f t="shared" ref="F23:H23" si="0">F15+F16+F17+F18+F19+F20+F21+F22</f>
        <v>21</v>
      </c>
      <c r="G23" s="10">
        <f t="shared" si="0"/>
        <v>68.39</v>
      </c>
      <c r="H23" s="10">
        <f t="shared" si="0"/>
        <v>529.51</v>
      </c>
      <c r="I23" s="41"/>
      <c r="J23" s="39"/>
    </row>
    <row r="24" spans="1:10" x14ac:dyDescent="0.3">
      <c r="A24" s="31"/>
      <c r="B24" s="3"/>
      <c r="C24" s="3"/>
      <c r="D24" s="19" t="s">
        <v>4</v>
      </c>
      <c r="E24" s="20">
        <v>1</v>
      </c>
      <c r="F24" s="3"/>
      <c r="G24" s="19" t="s">
        <v>5</v>
      </c>
      <c r="H24" s="21" t="s">
        <v>6</v>
      </c>
      <c r="I24" s="21"/>
    </row>
    <row r="25" spans="1:10" x14ac:dyDescent="0.3">
      <c r="A25" s="65" t="s">
        <v>7</v>
      </c>
      <c r="B25" s="65" t="s">
        <v>8</v>
      </c>
      <c r="C25" s="65"/>
      <c r="D25" s="66" t="s">
        <v>9</v>
      </c>
      <c r="E25" s="68" t="s">
        <v>10</v>
      </c>
      <c r="F25" s="68"/>
      <c r="G25" s="68"/>
      <c r="H25" s="57" t="s">
        <v>11</v>
      </c>
      <c r="I25" s="59" t="s">
        <v>12</v>
      </c>
      <c r="J25" s="46" t="s">
        <v>128</v>
      </c>
    </row>
    <row r="26" spans="1:10" ht="27.6" x14ac:dyDescent="0.3">
      <c r="A26" s="65"/>
      <c r="B26" s="65"/>
      <c r="C26" s="65"/>
      <c r="D26" s="67"/>
      <c r="E26" s="37" t="s">
        <v>13</v>
      </c>
      <c r="F26" s="37" t="s">
        <v>14</v>
      </c>
      <c r="G26" s="37" t="s">
        <v>15</v>
      </c>
      <c r="H26" s="58"/>
      <c r="I26" s="60"/>
      <c r="J26" s="47"/>
    </row>
    <row r="27" spans="1:10" x14ac:dyDescent="0.3">
      <c r="A27" s="4" t="s">
        <v>16</v>
      </c>
      <c r="B27" s="61"/>
      <c r="C27" s="62"/>
      <c r="D27" s="5"/>
      <c r="E27" s="5"/>
      <c r="F27" s="5"/>
      <c r="G27" s="5"/>
      <c r="H27" s="5"/>
      <c r="I27" s="25"/>
      <c r="J27" s="39"/>
    </row>
    <row r="28" spans="1:10" x14ac:dyDescent="0.3">
      <c r="A28" s="6"/>
      <c r="B28" s="54"/>
      <c r="C28" s="54"/>
      <c r="D28" s="7"/>
      <c r="E28" s="8"/>
      <c r="F28" s="8"/>
      <c r="G28" s="8"/>
      <c r="H28" s="8"/>
      <c r="I28" s="26"/>
      <c r="J28" s="39"/>
    </row>
    <row r="29" spans="1:10" x14ac:dyDescent="0.3">
      <c r="A29" s="6"/>
      <c r="B29" s="54" t="s">
        <v>83</v>
      </c>
      <c r="C29" s="54"/>
      <c r="D29" s="7">
        <v>250</v>
      </c>
      <c r="E29" s="8">
        <v>2</v>
      </c>
      <c r="F29" s="8">
        <v>4</v>
      </c>
      <c r="G29" s="8">
        <v>17.32</v>
      </c>
      <c r="H29" s="8">
        <v>116.3</v>
      </c>
      <c r="I29" s="26">
        <v>132</v>
      </c>
      <c r="J29" s="39">
        <v>18.190000000000001</v>
      </c>
    </row>
    <row r="30" spans="1:10" x14ac:dyDescent="0.3">
      <c r="A30" s="6"/>
      <c r="B30" s="55" t="s">
        <v>84</v>
      </c>
      <c r="C30" s="56"/>
      <c r="D30" s="7">
        <v>175</v>
      </c>
      <c r="E30" s="8">
        <v>16</v>
      </c>
      <c r="F30" s="8">
        <v>20</v>
      </c>
      <c r="G30" s="8">
        <v>34.590000000000003</v>
      </c>
      <c r="H30" s="8">
        <v>304.5</v>
      </c>
      <c r="I30" s="26">
        <v>444.01</v>
      </c>
      <c r="J30" s="39">
        <v>58.4</v>
      </c>
    </row>
    <row r="31" spans="1:10" x14ac:dyDescent="0.3">
      <c r="A31" s="6"/>
      <c r="B31" s="54" t="s">
        <v>85</v>
      </c>
      <c r="C31" s="54"/>
      <c r="D31" s="7">
        <v>200</v>
      </c>
      <c r="E31" s="8"/>
      <c r="F31" s="8"/>
      <c r="G31" s="8">
        <v>22.9</v>
      </c>
      <c r="H31" s="8">
        <v>93.95</v>
      </c>
      <c r="I31" s="26">
        <v>300.13</v>
      </c>
      <c r="J31" s="39">
        <v>6</v>
      </c>
    </row>
    <row r="32" spans="1:10" ht="30" customHeight="1" x14ac:dyDescent="0.3">
      <c r="A32" s="6"/>
      <c r="B32" s="55" t="s">
        <v>18</v>
      </c>
      <c r="C32" s="56"/>
      <c r="D32" s="7">
        <v>40</v>
      </c>
      <c r="E32" s="8">
        <v>3</v>
      </c>
      <c r="F32" s="8"/>
      <c r="G32" s="8">
        <v>21.6</v>
      </c>
      <c r="H32" s="8">
        <v>92.8</v>
      </c>
      <c r="I32" s="26">
        <v>600.26</v>
      </c>
      <c r="J32" s="39">
        <v>2.84</v>
      </c>
    </row>
    <row r="33" spans="1:10" hidden="1" x14ac:dyDescent="0.3">
      <c r="A33" s="6"/>
      <c r="B33" s="54"/>
      <c r="C33" s="54"/>
      <c r="D33" s="7"/>
      <c r="E33" s="8"/>
      <c r="F33" s="8"/>
      <c r="G33" s="8"/>
      <c r="H33" s="8"/>
      <c r="I33" s="26"/>
      <c r="J33" s="39"/>
    </row>
    <row r="34" spans="1:10" hidden="1" x14ac:dyDescent="0.3">
      <c r="A34" s="6"/>
      <c r="B34" s="54"/>
      <c r="C34" s="54"/>
      <c r="D34" s="7"/>
      <c r="E34" s="8"/>
      <c r="F34" s="8"/>
      <c r="G34" s="8"/>
      <c r="H34" s="8"/>
      <c r="I34" s="26"/>
      <c r="J34" s="39"/>
    </row>
    <row r="35" spans="1:10" hidden="1" x14ac:dyDescent="0.3">
      <c r="A35" s="6"/>
      <c r="B35" s="54"/>
      <c r="C35" s="54"/>
      <c r="D35" s="7"/>
      <c r="E35" s="8"/>
      <c r="F35" s="8"/>
      <c r="G35" s="8"/>
      <c r="H35" s="8"/>
      <c r="I35" s="26"/>
      <c r="J35" s="39"/>
    </row>
    <row r="36" spans="1:10" x14ac:dyDescent="0.3">
      <c r="A36" s="51" t="s">
        <v>119</v>
      </c>
      <c r="B36" s="51"/>
      <c r="C36" s="51"/>
      <c r="D36" s="10">
        <f>D28+D29+D30+D31+D32+D33+D34+D35</f>
        <v>665</v>
      </c>
      <c r="E36" s="10">
        <f>E28+E29+E30+E31+E32+E33+E34+E35</f>
        <v>21</v>
      </c>
      <c r="F36" s="10">
        <f t="shared" ref="F36:H36" si="1">F28+F29+F30+F31+F32+F33+F34+F35</f>
        <v>24</v>
      </c>
      <c r="G36" s="10">
        <f t="shared" si="1"/>
        <v>96.41</v>
      </c>
      <c r="H36" s="10">
        <f t="shared" si="1"/>
        <v>607.54999999999995</v>
      </c>
      <c r="I36" s="27"/>
      <c r="J36" s="39">
        <f>J29+J30+J31+J32</f>
        <v>85.43</v>
      </c>
    </row>
    <row r="37" spans="1:10" x14ac:dyDescent="0.3">
      <c r="A37" s="22"/>
      <c r="B37" s="63"/>
      <c r="C37" s="64"/>
      <c r="D37" s="19" t="s">
        <v>4</v>
      </c>
      <c r="E37" s="20">
        <v>1</v>
      </c>
      <c r="F37" s="21"/>
      <c r="G37" s="19" t="s">
        <v>5</v>
      </c>
      <c r="H37" s="21" t="s">
        <v>20</v>
      </c>
      <c r="I37" s="42"/>
      <c r="J37" s="39"/>
    </row>
    <row r="38" spans="1:10" x14ac:dyDescent="0.3">
      <c r="A38" s="65" t="s">
        <v>7</v>
      </c>
      <c r="B38" s="65" t="s">
        <v>8</v>
      </c>
      <c r="C38" s="65"/>
      <c r="D38" s="66" t="s">
        <v>9</v>
      </c>
      <c r="E38" s="68" t="s">
        <v>10</v>
      </c>
      <c r="F38" s="68"/>
      <c r="G38" s="68"/>
      <c r="H38" s="57" t="s">
        <v>11</v>
      </c>
      <c r="I38" s="79" t="s">
        <v>12</v>
      </c>
      <c r="J38" s="46" t="s">
        <v>128</v>
      </c>
    </row>
    <row r="39" spans="1:10" ht="27.6" x14ac:dyDescent="0.3">
      <c r="A39" s="65"/>
      <c r="B39" s="65"/>
      <c r="C39" s="65"/>
      <c r="D39" s="67"/>
      <c r="E39" s="37" t="s">
        <v>13</v>
      </c>
      <c r="F39" s="37" t="s">
        <v>14</v>
      </c>
      <c r="G39" s="37" t="s">
        <v>15</v>
      </c>
      <c r="H39" s="58"/>
      <c r="I39" s="80"/>
      <c r="J39" s="47"/>
    </row>
    <row r="40" spans="1:10" x14ac:dyDescent="0.3">
      <c r="A40" s="4" t="s">
        <v>47</v>
      </c>
      <c r="B40" s="61"/>
      <c r="C40" s="62"/>
      <c r="D40" s="5"/>
      <c r="E40" s="5"/>
      <c r="F40" s="5"/>
      <c r="G40" s="5"/>
      <c r="H40" s="5"/>
      <c r="I40" s="40"/>
      <c r="J40" s="39"/>
    </row>
    <row r="41" spans="1:10" x14ac:dyDescent="0.3">
      <c r="A41" s="6"/>
      <c r="B41" s="54" t="s">
        <v>53</v>
      </c>
      <c r="C41" s="54"/>
      <c r="D41" s="7">
        <v>100</v>
      </c>
      <c r="E41" s="8">
        <v>9</v>
      </c>
      <c r="F41" s="8">
        <v>11</v>
      </c>
      <c r="G41" s="8">
        <v>2.04</v>
      </c>
      <c r="H41" s="8">
        <v>146.1</v>
      </c>
      <c r="I41" s="9">
        <v>991.03</v>
      </c>
      <c r="J41" s="39">
        <v>45.51</v>
      </c>
    </row>
    <row r="42" spans="1:10" ht="30" customHeight="1" x14ac:dyDescent="0.3">
      <c r="A42" s="6"/>
      <c r="B42" s="55" t="s">
        <v>76</v>
      </c>
      <c r="C42" s="56"/>
      <c r="D42" s="7">
        <v>20</v>
      </c>
      <c r="E42" s="8">
        <v>1</v>
      </c>
      <c r="F42" s="8"/>
      <c r="G42" s="8">
        <v>1.3</v>
      </c>
      <c r="H42" s="8">
        <v>8</v>
      </c>
      <c r="I42" s="9">
        <v>914</v>
      </c>
      <c r="J42" s="39">
        <v>8.91</v>
      </c>
    </row>
    <row r="43" spans="1:10" x14ac:dyDescent="0.3">
      <c r="A43" s="6"/>
      <c r="B43" s="55" t="s">
        <v>56</v>
      </c>
      <c r="C43" s="74"/>
      <c r="D43" s="11">
        <v>100</v>
      </c>
      <c r="E43" s="8">
        <v>3</v>
      </c>
      <c r="F43" s="8">
        <v>3</v>
      </c>
      <c r="G43" s="12">
        <v>20.58</v>
      </c>
      <c r="H43" s="8">
        <v>128.88999999999999</v>
      </c>
      <c r="I43" s="9">
        <v>202.03</v>
      </c>
      <c r="J43" s="39">
        <v>14.52</v>
      </c>
    </row>
    <row r="44" spans="1:10" x14ac:dyDescent="0.3">
      <c r="A44" s="6"/>
      <c r="B44" s="55" t="s">
        <v>55</v>
      </c>
      <c r="C44" s="56"/>
      <c r="D44" s="7">
        <v>200</v>
      </c>
      <c r="E44" s="8"/>
      <c r="F44" s="8"/>
      <c r="G44" s="8">
        <v>12.83</v>
      </c>
      <c r="H44" s="8">
        <v>53.38</v>
      </c>
      <c r="I44" s="9">
        <v>300.57</v>
      </c>
      <c r="J44" s="39">
        <v>3.9</v>
      </c>
    </row>
    <row r="45" spans="1:10" ht="30" customHeight="1" x14ac:dyDescent="0.3">
      <c r="A45" s="6"/>
      <c r="B45" s="55" t="s">
        <v>18</v>
      </c>
      <c r="C45" s="56"/>
      <c r="D45" s="7">
        <v>30</v>
      </c>
      <c r="E45" s="8">
        <v>3</v>
      </c>
      <c r="F45" s="8"/>
      <c r="G45" s="8">
        <v>16.2</v>
      </c>
      <c r="H45" s="8">
        <v>69.599999999999994</v>
      </c>
      <c r="I45" s="9">
        <v>600.26</v>
      </c>
      <c r="J45" s="39">
        <v>2.13</v>
      </c>
    </row>
    <row r="46" spans="1:10" hidden="1" x14ac:dyDescent="0.3">
      <c r="A46" s="6"/>
      <c r="B46" s="54"/>
      <c r="C46" s="54"/>
      <c r="D46" s="7"/>
      <c r="E46" s="8"/>
      <c r="F46" s="8"/>
      <c r="G46" s="8"/>
      <c r="H46" s="8"/>
      <c r="I46" s="9"/>
      <c r="J46" s="39"/>
    </row>
    <row r="47" spans="1:10" hidden="1" x14ac:dyDescent="0.3">
      <c r="A47" s="6"/>
      <c r="B47" s="54"/>
      <c r="C47" s="54"/>
      <c r="D47" s="7"/>
      <c r="E47" s="8"/>
      <c r="F47" s="8"/>
      <c r="G47" s="8"/>
      <c r="H47" s="8"/>
      <c r="I47" s="9"/>
      <c r="J47" s="39"/>
    </row>
    <row r="48" spans="1:10" hidden="1" x14ac:dyDescent="0.3">
      <c r="A48" s="6"/>
      <c r="B48" s="54"/>
      <c r="C48" s="54"/>
      <c r="D48" s="7"/>
      <c r="E48" s="8"/>
      <c r="F48" s="8"/>
      <c r="G48" s="8"/>
      <c r="H48" s="8"/>
      <c r="I48" s="9"/>
      <c r="J48" s="39"/>
    </row>
    <row r="49" spans="1:10" x14ac:dyDescent="0.3">
      <c r="A49" s="51" t="s">
        <v>113</v>
      </c>
      <c r="B49" s="51"/>
      <c r="C49" s="51"/>
      <c r="D49" s="10">
        <f>D41+D42+D43+D44+D45+D46+D47+D48</f>
        <v>450</v>
      </c>
      <c r="E49" s="10">
        <f>E41+E42+E43+E44+E45+E46+E47+E48</f>
        <v>16</v>
      </c>
      <c r="F49" s="10">
        <f t="shared" ref="F49:H49" si="2">F41+F42+F43+F44+F45+F46+F47+F48</f>
        <v>14</v>
      </c>
      <c r="G49" s="10">
        <f t="shared" si="2"/>
        <v>52.95</v>
      </c>
      <c r="H49" s="10">
        <f t="shared" si="2"/>
        <v>405.97</v>
      </c>
      <c r="I49" s="41"/>
      <c r="J49" s="39">
        <f>J41+J42+J44+J45+J43</f>
        <v>74.97</v>
      </c>
    </row>
    <row r="50" spans="1:10" x14ac:dyDescent="0.3">
      <c r="A50" s="22"/>
      <c r="B50" s="63"/>
      <c r="C50" s="64"/>
      <c r="D50" s="19" t="s">
        <v>4</v>
      </c>
      <c r="E50" s="20">
        <v>1</v>
      </c>
      <c r="F50" s="21"/>
      <c r="G50" s="19" t="s">
        <v>5</v>
      </c>
      <c r="H50" s="21" t="s">
        <v>20</v>
      </c>
      <c r="I50" s="28"/>
      <c r="J50" s="39"/>
    </row>
    <row r="51" spans="1:10" x14ac:dyDescent="0.3">
      <c r="A51" s="65" t="s">
        <v>7</v>
      </c>
      <c r="B51" s="65" t="s">
        <v>8</v>
      </c>
      <c r="C51" s="65"/>
      <c r="D51" s="66" t="s">
        <v>9</v>
      </c>
      <c r="E51" s="68" t="s">
        <v>10</v>
      </c>
      <c r="F51" s="68"/>
      <c r="G51" s="68"/>
      <c r="H51" s="57" t="s">
        <v>11</v>
      </c>
      <c r="I51" s="59" t="s">
        <v>12</v>
      </c>
      <c r="J51" s="46" t="s">
        <v>128</v>
      </c>
    </row>
    <row r="52" spans="1:10" ht="27.6" x14ac:dyDescent="0.3">
      <c r="A52" s="65"/>
      <c r="B52" s="65"/>
      <c r="C52" s="65"/>
      <c r="D52" s="67"/>
      <c r="E52" s="37" t="s">
        <v>13</v>
      </c>
      <c r="F52" s="37" t="s">
        <v>14</v>
      </c>
      <c r="G52" s="37" t="s">
        <v>15</v>
      </c>
      <c r="H52" s="58"/>
      <c r="I52" s="60"/>
      <c r="J52" s="47"/>
    </row>
    <row r="53" spans="1:10" x14ac:dyDescent="0.3">
      <c r="A53" s="4" t="s">
        <v>16</v>
      </c>
      <c r="B53" s="61"/>
      <c r="C53" s="62"/>
      <c r="D53" s="5"/>
      <c r="E53" s="5"/>
      <c r="F53" s="5"/>
      <c r="G53" s="5"/>
      <c r="H53" s="5"/>
      <c r="I53" s="25"/>
      <c r="J53" s="39"/>
    </row>
    <row r="54" spans="1:10" ht="30" customHeight="1" x14ac:dyDescent="0.3">
      <c r="A54" s="6"/>
      <c r="B54" s="54" t="s">
        <v>105</v>
      </c>
      <c r="C54" s="54"/>
      <c r="D54" s="7">
        <v>60</v>
      </c>
      <c r="E54" s="8">
        <v>1</v>
      </c>
      <c r="F54" s="8">
        <v>2</v>
      </c>
      <c r="G54" s="8">
        <v>2.95</v>
      </c>
      <c r="H54" s="8">
        <v>35.380000000000003</v>
      </c>
      <c r="I54" s="26">
        <v>805.1</v>
      </c>
      <c r="J54" s="39">
        <v>7.53</v>
      </c>
    </row>
    <row r="55" spans="1:10" x14ac:dyDescent="0.3">
      <c r="A55" s="6"/>
      <c r="B55" s="55" t="s">
        <v>30</v>
      </c>
      <c r="C55" s="56"/>
      <c r="D55" s="7">
        <v>250</v>
      </c>
      <c r="E55" s="8">
        <v>5</v>
      </c>
      <c r="F55" s="8">
        <v>7</v>
      </c>
      <c r="G55" s="8">
        <v>10.18</v>
      </c>
      <c r="H55" s="8">
        <v>117.2</v>
      </c>
      <c r="I55" s="26">
        <v>100.66</v>
      </c>
      <c r="J55" s="39">
        <v>10.1</v>
      </c>
    </row>
    <row r="56" spans="1:10" x14ac:dyDescent="0.3">
      <c r="A56" s="6"/>
      <c r="B56" s="55" t="s">
        <v>88</v>
      </c>
      <c r="C56" s="74"/>
      <c r="D56" s="11" t="s">
        <v>106</v>
      </c>
      <c r="E56" s="8">
        <v>7</v>
      </c>
      <c r="F56" s="8">
        <v>10</v>
      </c>
      <c r="G56" s="12">
        <v>6.16</v>
      </c>
      <c r="H56" s="8">
        <v>174</v>
      </c>
      <c r="I56" s="26">
        <v>220.1</v>
      </c>
      <c r="J56" s="39">
        <v>48.03</v>
      </c>
    </row>
    <row r="57" spans="1:10" x14ac:dyDescent="0.3">
      <c r="A57" s="6"/>
      <c r="B57" s="55" t="s">
        <v>79</v>
      </c>
      <c r="C57" s="56"/>
      <c r="D57" s="7">
        <v>180</v>
      </c>
      <c r="E57" s="8">
        <v>8</v>
      </c>
      <c r="F57" s="8">
        <v>6</v>
      </c>
      <c r="G57" s="8">
        <v>33.25</v>
      </c>
      <c r="H57" s="8">
        <v>220.68</v>
      </c>
      <c r="I57" s="26">
        <v>838.01</v>
      </c>
      <c r="J57" s="39">
        <v>12.33</v>
      </c>
    </row>
    <row r="58" spans="1:10" x14ac:dyDescent="0.3">
      <c r="A58" s="6"/>
      <c r="B58" s="55" t="s">
        <v>27</v>
      </c>
      <c r="C58" s="56"/>
      <c r="D58" s="7">
        <v>200</v>
      </c>
      <c r="E58" s="8">
        <v>1</v>
      </c>
      <c r="F58" s="8"/>
      <c r="G58" s="8">
        <v>19.8</v>
      </c>
      <c r="H58" s="8">
        <v>81</v>
      </c>
      <c r="I58" s="26">
        <v>639.02</v>
      </c>
      <c r="J58" s="39">
        <v>4.5</v>
      </c>
    </row>
    <row r="59" spans="1:10" ht="30" customHeight="1" x14ac:dyDescent="0.3">
      <c r="A59" s="6"/>
      <c r="B59" s="54" t="s">
        <v>18</v>
      </c>
      <c r="C59" s="54"/>
      <c r="D59" s="7">
        <v>20</v>
      </c>
      <c r="E59" s="8">
        <v>2</v>
      </c>
      <c r="F59" s="8"/>
      <c r="G59" s="8">
        <v>10.8</v>
      </c>
      <c r="H59" s="8">
        <v>46.4</v>
      </c>
      <c r="I59" s="26">
        <v>600.26</v>
      </c>
      <c r="J59" s="39">
        <v>1.42</v>
      </c>
    </row>
    <row r="60" spans="1:10" x14ac:dyDescent="0.3">
      <c r="A60" s="6"/>
      <c r="B60" s="54" t="s">
        <v>86</v>
      </c>
      <c r="C60" s="54"/>
      <c r="D60" s="7">
        <v>20</v>
      </c>
      <c r="E60" s="8">
        <v>1</v>
      </c>
      <c r="F60" s="8"/>
      <c r="G60" s="8">
        <v>7.28</v>
      </c>
      <c r="H60" s="8">
        <v>37.4</v>
      </c>
      <c r="I60" s="26">
        <v>600.02</v>
      </c>
      <c r="J60" s="39">
        <v>1.52</v>
      </c>
    </row>
    <row r="61" spans="1:10" hidden="1" x14ac:dyDescent="0.3">
      <c r="A61" s="6"/>
      <c r="B61" s="54"/>
      <c r="C61" s="54"/>
      <c r="D61" s="7"/>
      <c r="E61" s="8"/>
      <c r="F61" s="8"/>
      <c r="G61" s="8"/>
      <c r="H61" s="8"/>
      <c r="I61" s="26"/>
      <c r="J61" s="39"/>
    </row>
    <row r="62" spans="1:10" x14ac:dyDescent="0.3">
      <c r="A62" s="51" t="s">
        <v>19</v>
      </c>
      <c r="B62" s="51"/>
      <c r="C62" s="51"/>
      <c r="D62" s="10">
        <v>855</v>
      </c>
      <c r="E62" s="10">
        <f>E54+E55+E56+E57+E58+E59+E60+E61</f>
        <v>25</v>
      </c>
      <c r="F62" s="10">
        <f t="shared" ref="F62:H62" si="3">F54+F55+F56+F57+F58+F59+F60+F61</f>
        <v>25</v>
      </c>
      <c r="G62" s="10">
        <f t="shared" si="3"/>
        <v>90.42</v>
      </c>
      <c r="H62" s="10">
        <f t="shared" si="3"/>
        <v>712.06</v>
      </c>
      <c r="I62" s="27"/>
      <c r="J62" s="39">
        <f>J54+J55+J56+J57+J58+J59+J60</f>
        <v>85.429999999999993</v>
      </c>
    </row>
    <row r="63" spans="1:10" x14ac:dyDescent="0.3">
      <c r="A63" s="22"/>
      <c r="B63" s="63"/>
      <c r="C63" s="64"/>
      <c r="D63" s="19" t="s">
        <v>4</v>
      </c>
      <c r="E63" s="20">
        <v>1</v>
      </c>
      <c r="F63" s="21"/>
      <c r="G63" s="19" t="s">
        <v>5</v>
      </c>
      <c r="H63" s="21" t="s">
        <v>23</v>
      </c>
      <c r="I63" s="42"/>
      <c r="J63" s="39"/>
    </row>
    <row r="64" spans="1:10" x14ac:dyDescent="0.3">
      <c r="A64" s="65" t="s">
        <v>7</v>
      </c>
      <c r="B64" s="65" t="s">
        <v>8</v>
      </c>
      <c r="C64" s="65"/>
      <c r="D64" s="66" t="s">
        <v>9</v>
      </c>
      <c r="E64" s="68" t="s">
        <v>10</v>
      </c>
      <c r="F64" s="68"/>
      <c r="G64" s="68"/>
      <c r="H64" s="57" t="s">
        <v>11</v>
      </c>
      <c r="I64" s="79" t="s">
        <v>12</v>
      </c>
      <c r="J64" s="46" t="s">
        <v>128</v>
      </c>
    </row>
    <row r="65" spans="1:10" ht="27.6" x14ac:dyDescent="0.3">
      <c r="A65" s="65"/>
      <c r="B65" s="65"/>
      <c r="C65" s="65"/>
      <c r="D65" s="67"/>
      <c r="E65" s="37" t="s">
        <v>13</v>
      </c>
      <c r="F65" s="37" t="s">
        <v>14</v>
      </c>
      <c r="G65" s="37" t="s">
        <v>15</v>
      </c>
      <c r="H65" s="58"/>
      <c r="I65" s="80"/>
      <c r="J65" s="47"/>
    </row>
    <row r="66" spans="1:10" x14ac:dyDescent="0.3">
      <c r="A66" s="4" t="s">
        <v>47</v>
      </c>
      <c r="B66" s="61"/>
      <c r="C66" s="62"/>
      <c r="D66" s="5"/>
      <c r="E66" s="5"/>
      <c r="F66" s="5"/>
      <c r="G66" s="5"/>
      <c r="H66" s="5"/>
      <c r="I66" s="40"/>
      <c r="J66" s="39"/>
    </row>
    <row r="67" spans="1:10" ht="30" customHeight="1" x14ac:dyDescent="0.3">
      <c r="A67" s="6"/>
      <c r="B67" s="54" t="s">
        <v>117</v>
      </c>
      <c r="C67" s="54"/>
      <c r="D67" s="7">
        <v>40</v>
      </c>
      <c r="E67" s="8"/>
      <c r="F67" s="8">
        <v>3</v>
      </c>
      <c r="G67" s="8">
        <v>1.39</v>
      </c>
      <c r="H67" s="8">
        <v>38</v>
      </c>
      <c r="I67" s="9">
        <v>29</v>
      </c>
      <c r="J67" s="39">
        <v>5.47</v>
      </c>
    </row>
    <row r="68" spans="1:10" x14ac:dyDescent="0.3">
      <c r="A68" s="6"/>
      <c r="B68" s="54" t="s">
        <v>31</v>
      </c>
      <c r="C68" s="54"/>
      <c r="D68" s="13">
        <v>100</v>
      </c>
      <c r="E68" s="8">
        <v>9</v>
      </c>
      <c r="F68" s="8">
        <v>10</v>
      </c>
      <c r="G68" s="8">
        <v>3.3</v>
      </c>
      <c r="H68" s="8">
        <v>130.5</v>
      </c>
      <c r="I68" s="9">
        <v>220.6</v>
      </c>
      <c r="J68" s="39">
        <v>50.6</v>
      </c>
    </row>
    <row r="69" spans="1:10" x14ac:dyDescent="0.3">
      <c r="A69" s="6"/>
      <c r="B69" s="55" t="s">
        <v>57</v>
      </c>
      <c r="C69" s="56"/>
      <c r="D69" s="13">
        <v>190</v>
      </c>
      <c r="E69" s="8">
        <v>7</v>
      </c>
      <c r="F69" s="8">
        <v>6</v>
      </c>
      <c r="G69" s="8">
        <v>41.55</v>
      </c>
      <c r="H69" s="8">
        <v>249.28</v>
      </c>
      <c r="I69" s="9">
        <v>825</v>
      </c>
      <c r="J69" s="39">
        <v>14.77</v>
      </c>
    </row>
    <row r="70" spans="1:10" x14ac:dyDescent="0.3">
      <c r="A70" s="6"/>
      <c r="B70" s="54" t="s">
        <v>58</v>
      </c>
      <c r="C70" s="54"/>
      <c r="D70" s="7">
        <v>200</v>
      </c>
      <c r="E70" s="8"/>
      <c r="F70" s="8"/>
      <c r="G70" s="8">
        <v>9.98</v>
      </c>
      <c r="H70" s="8">
        <v>39.9</v>
      </c>
      <c r="I70" s="9">
        <v>300.36</v>
      </c>
      <c r="J70" s="39">
        <v>2</v>
      </c>
    </row>
    <row r="71" spans="1:10" ht="30" customHeight="1" x14ac:dyDescent="0.3">
      <c r="A71" s="6"/>
      <c r="B71" s="54" t="s">
        <v>22</v>
      </c>
      <c r="C71" s="54"/>
      <c r="D71" s="7">
        <v>30</v>
      </c>
      <c r="E71" s="8">
        <v>3</v>
      </c>
      <c r="F71" s="8"/>
      <c r="G71" s="8">
        <v>16.2</v>
      </c>
      <c r="H71" s="8">
        <v>69.599999999999994</v>
      </c>
      <c r="I71" s="9">
        <v>600.26</v>
      </c>
      <c r="J71" s="39">
        <v>2.13</v>
      </c>
    </row>
    <row r="72" spans="1:10" hidden="1" x14ac:dyDescent="0.3">
      <c r="A72" s="6"/>
      <c r="B72" s="54"/>
      <c r="C72" s="54"/>
      <c r="D72" s="7"/>
      <c r="E72" s="8"/>
      <c r="F72" s="8"/>
      <c r="G72" s="8"/>
      <c r="H72" s="8"/>
      <c r="I72" s="9"/>
      <c r="J72" s="39"/>
    </row>
    <row r="73" spans="1:10" hidden="1" x14ac:dyDescent="0.3">
      <c r="A73" s="6"/>
      <c r="B73" s="73"/>
      <c r="C73" s="56"/>
      <c r="D73" s="7"/>
      <c r="E73" s="12"/>
      <c r="F73" s="12"/>
      <c r="G73" s="8"/>
      <c r="H73" s="8"/>
      <c r="I73" s="9"/>
      <c r="J73" s="39"/>
    </row>
    <row r="74" spans="1:10" x14ac:dyDescent="0.3">
      <c r="A74" s="51" t="s">
        <v>113</v>
      </c>
      <c r="B74" s="51"/>
      <c r="C74" s="51"/>
      <c r="D74" s="10">
        <f>D67+D68+D69+D70+D71+D72+D73</f>
        <v>560</v>
      </c>
      <c r="E74" s="8">
        <f>E67+E68+E69+E70+E71+E72+E73</f>
        <v>19</v>
      </c>
      <c r="F74" s="8">
        <f t="shared" ref="F74:H74" si="4">F67+F68+F69+F70+F71+F72+F73</f>
        <v>19</v>
      </c>
      <c r="G74" s="8">
        <f t="shared" si="4"/>
        <v>72.42</v>
      </c>
      <c r="H74" s="8">
        <f t="shared" si="4"/>
        <v>527.28</v>
      </c>
      <c r="I74" s="41"/>
      <c r="J74" s="39">
        <f>J67+J68+J69+J70+J71</f>
        <v>74.97</v>
      </c>
    </row>
    <row r="75" spans="1:10" x14ac:dyDescent="0.3">
      <c r="A75" s="22"/>
      <c r="B75" s="63"/>
      <c r="C75" s="64"/>
      <c r="D75" s="19" t="s">
        <v>4</v>
      </c>
      <c r="E75" s="20">
        <v>1</v>
      </c>
      <c r="F75" s="21"/>
      <c r="G75" s="19" t="s">
        <v>5</v>
      </c>
      <c r="H75" s="21" t="s">
        <v>23</v>
      </c>
      <c r="I75" s="28"/>
      <c r="J75" s="39"/>
    </row>
    <row r="76" spans="1:10" x14ac:dyDescent="0.3">
      <c r="A76" s="65" t="s">
        <v>7</v>
      </c>
      <c r="B76" s="65" t="s">
        <v>8</v>
      </c>
      <c r="C76" s="65"/>
      <c r="D76" s="66" t="s">
        <v>9</v>
      </c>
      <c r="E76" s="68" t="s">
        <v>10</v>
      </c>
      <c r="F76" s="68"/>
      <c r="G76" s="68"/>
      <c r="H76" s="57" t="s">
        <v>11</v>
      </c>
      <c r="I76" s="59" t="s">
        <v>12</v>
      </c>
      <c r="J76" s="46" t="s">
        <v>128</v>
      </c>
    </row>
    <row r="77" spans="1:10" ht="27.6" x14ac:dyDescent="0.3">
      <c r="A77" s="65"/>
      <c r="B77" s="65"/>
      <c r="C77" s="65"/>
      <c r="D77" s="67"/>
      <c r="E77" s="37" t="s">
        <v>13</v>
      </c>
      <c r="F77" s="37" t="s">
        <v>14</v>
      </c>
      <c r="G77" s="37" t="s">
        <v>15</v>
      </c>
      <c r="H77" s="58"/>
      <c r="I77" s="60"/>
      <c r="J77" s="47"/>
    </row>
    <row r="78" spans="1:10" x14ac:dyDescent="0.3">
      <c r="A78" s="4" t="s">
        <v>16</v>
      </c>
      <c r="B78" s="61"/>
      <c r="C78" s="62"/>
      <c r="D78" s="5"/>
      <c r="E78" s="5"/>
      <c r="F78" s="5"/>
      <c r="G78" s="5"/>
      <c r="H78" s="5"/>
      <c r="I78" s="25"/>
      <c r="J78" s="39"/>
    </row>
    <row r="79" spans="1:10" ht="30" customHeight="1" x14ac:dyDescent="0.3">
      <c r="A79" s="6"/>
      <c r="B79" s="54" t="s">
        <v>124</v>
      </c>
      <c r="C79" s="54"/>
      <c r="D79" s="7">
        <v>50</v>
      </c>
      <c r="E79" s="8">
        <v>1</v>
      </c>
      <c r="F79" s="8">
        <v>5</v>
      </c>
      <c r="G79" s="8">
        <v>3</v>
      </c>
      <c r="H79" s="8">
        <v>60.33</v>
      </c>
      <c r="I79" s="26">
        <v>26.21</v>
      </c>
      <c r="J79" s="39">
        <v>5.12</v>
      </c>
    </row>
    <row r="80" spans="1:10" ht="30" customHeight="1" x14ac:dyDescent="0.3">
      <c r="A80" s="6"/>
      <c r="B80" s="54" t="s">
        <v>90</v>
      </c>
      <c r="C80" s="54"/>
      <c r="D80" s="13">
        <v>250</v>
      </c>
      <c r="E80" s="8">
        <v>3</v>
      </c>
      <c r="F80" s="8">
        <v>5</v>
      </c>
      <c r="G80" s="8">
        <v>12.3</v>
      </c>
      <c r="H80" s="8">
        <v>104</v>
      </c>
      <c r="I80" s="26">
        <v>100.31</v>
      </c>
      <c r="J80" s="39">
        <v>11.06</v>
      </c>
    </row>
    <row r="81" spans="1:10" x14ac:dyDescent="0.3">
      <c r="A81" s="6"/>
      <c r="B81" s="55" t="s">
        <v>91</v>
      </c>
      <c r="C81" s="56"/>
      <c r="D81" s="13">
        <v>100</v>
      </c>
      <c r="E81" s="8">
        <v>13</v>
      </c>
      <c r="F81" s="8">
        <v>11</v>
      </c>
      <c r="G81" s="8">
        <v>12.25</v>
      </c>
      <c r="H81" s="8">
        <v>198.06</v>
      </c>
      <c r="I81" s="26">
        <v>1006.17</v>
      </c>
      <c r="J81" s="39">
        <v>54.57</v>
      </c>
    </row>
    <row r="82" spans="1:10" x14ac:dyDescent="0.3">
      <c r="A82" s="6"/>
      <c r="B82" s="54" t="s">
        <v>108</v>
      </c>
      <c r="C82" s="54"/>
      <c r="D82" s="7">
        <v>180</v>
      </c>
      <c r="E82" s="8">
        <v>4</v>
      </c>
      <c r="F82" s="8">
        <v>5</v>
      </c>
      <c r="G82" s="8">
        <v>25.35</v>
      </c>
      <c r="H82" s="8">
        <v>161.61000000000001</v>
      </c>
      <c r="I82" s="26">
        <v>810</v>
      </c>
      <c r="J82" s="39">
        <v>9.6199999999999992</v>
      </c>
    </row>
    <row r="83" spans="1:10" x14ac:dyDescent="0.3">
      <c r="A83" s="6"/>
      <c r="B83" s="54" t="s">
        <v>93</v>
      </c>
      <c r="C83" s="54"/>
      <c r="D83" s="7">
        <v>200</v>
      </c>
      <c r="E83" s="8"/>
      <c r="F83" s="8"/>
      <c r="G83" s="8">
        <v>20</v>
      </c>
      <c r="H83" s="8">
        <v>78</v>
      </c>
      <c r="I83" s="26">
        <v>300.55</v>
      </c>
      <c r="J83" s="39">
        <v>2.2200000000000002</v>
      </c>
    </row>
    <row r="84" spans="1:10" ht="30" customHeight="1" x14ac:dyDescent="0.3">
      <c r="A84" s="6"/>
      <c r="B84" s="54" t="s">
        <v>18</v>
      </c>
      <c r="C84" s="54"/>
      <c r="D84" s="7">
        <v>40</v>
      </c>
      <c r="E84" s="8">
        <v>3</v>
      </c>
      <c r="F84" s="8"/>
      <c r="G84" s="8">
        <v>21.6</v>
      </c>
      <c r="H84" s="8">
        <v>92.8</v>
      </c>
      <c r="I84" s="26">
        <v>600.26</v>
      </c>
      <c r="J84" s="39">
        <v>2.84</v>
      </c>
    </row>
    <row r="85" spans="1:10" hidden="1" x14ac:dyDescent="0.3">
      <c r="A85" s="6"/>
      <c r="B85" s="73"/>
      <c r="C85" s="56"/>
      <c r="D85" s="7"/>
      <c r="E85" s="12"/>
      <c r="F85" s="12"/>
      <c r="G85" s="8"/>
      <c r="H85" s="8"/>
      <c r="I85" s="26"/>
      <c r="J85" s="39"/>
    </row>
    <row r="86" spans="1:10" x14ac:dyDescent="0.3">
      <c r="A86" s="51" t="s">
        <v>19</v>
      </c>
      <c r="B86" s="51"/>
      <c r="C86" s="51"/>
      <c r="D86" s="10">
        <f>D79+D80+D81+D82+D83+D84+D85</f>
        <v>820</v>
      </c>
      <c r="E86" s="45">
        <f>E79+E80+E81+E82+E83+E84+E85</f>
        <v>24</v>
      </c>
      <c r="F86" s="45">
        <f t="shared" ref="F86:H86" si="5">F79+F80+F81+F82+F83+F84+F85</f>
        <v>26</v>
      </c>
      <c r="G86" s="45">
        <f t="shared" si="5"/>
        <v>94.5</v>
      </c>
      <c r="H86" s="45">
        <f t="shared" si="5"/>
        <v>694.8</v>
      </c>
      <c r="I86" s="27"/>
      <c r="J86" s="39">
        <f>J79+J80+J81+J82+J83+J84</f>
        <v>85.43</v>
      </c>
    </row>
    <row r="87" spans="1:10" x14ac:dyDescent="0.3">
      <c r="A87" s="22"/>
      <c r="B87" s="63"/>
      <c r="C87" s="64"/>
      <c r="D87" s="19" t="s">
        <v>4</v>
      </c>
      <c r="E87" s="20">
        <v>1</v>
      </c>
      <c r="F87" s="21"/>
      <c r="G87" s="19" t="s">
        <v>5</v>
      </c>
      <c r="H87" s="21" t="s">
        <v>25</v>
      </c>
      <c r="I87" s="42"/>
      <c r="J87" s="39"/>
    </row>
    <row r="88" spans="1:10" x14ac:dyDescent="0.3">
      <c r="A88" s="65" t="s">
        <v>7</v>
      </c>
      <c r="B88" s="65" t="s">
        <v>8</v>
      </c>
      <c r="C88" s="65"/>
      <c r="D88" s="66" t="s">
        <v>9</v>
      </c>
      <c r="E88" s="68" t="s">
        <v>10</v>
      </c>
      <c r="F88" s="68"/>
      <c r="G88" s="68"/>
      <c r="H88" s="57" t="s">
        <v>11</v>
      </c>
      <c r="I88" s="79" t="s">
        <v>12</v>
      </c>
      <c r="J88" s="46" t="s">
        <v>128</v>
      </c>
    </row>
    <row r="89" spans="1:10" ht="27.6" x14ac:dyDescent="0.3">
      <c r="A89" s="65"/>
      <c r="B89" s="65"/>
      <c r="C89" s="65"/>
      <c r="D89" s="67"/>
      <c r="E89" s="37" t="s">
        <v>13</v>
      </c>
      <c r="F89" s="37" t="s">
        <v>14</v>
      </c>
      <c r="G89" s="37" t="s">
        <v>15</v>
      </c>
      <c r="H89" s="58"/>
      <c r="I89" s="80"/>
      <c r="J89" s="47"/>
    </row>
    <row r="90" spans="1:10" x14ac:dyDescent="0.3">
      <c r="A90" s="4" t="s">
        <v>47</v>
      </c>
      <c r="B90" s="61"/>
      <c r="C90" s="62"/>
      <c r="D90" s="5"/>
      <c r="E90" s="5"/>
      <c r="F90" s="5"/>
      <c r="G90" s="5"/>
      <c r="H90" s="5"/>
      <c r="I90" s="40"/>
      <c r="J90" s="39"/>
    </row>
    <row r="91" spans="1:10" x14ac:dyDescent="0.3">
      <c r="A91" s="6"/>
      <c r="B91" s="54" t="s">
        <v>59</v>
      </c>
      <c r="C91" s="54"/>
      <c r="D91" s="7">
        <v>110</v>
      </c>
      <c r="E91" s="8">
        <v>9</v>
      </c>
      <c r="F91" s="8">
        <v>6</v>
      </c>
      <c r="G91" s="8">
        <v>4.6500000000000004</v>
      </c>
      <c r="H91" s="8">
        <v>144.6</v>
      </c>
      <c r="I91" s="9">
        <v>309.02</v>
      </c>
      <c r="J91" s="39">
        <v>41.4</v>
      </c>
    </row>
    <row r="92" spans="1:10" x14ac:dyDescent="0.3">
      <c r="A92" s="6"/>
      <c r="B92" s="54" t="s">
        <v>35</v>
      </c>
      <c r="C92" s="54"/>
      <c r="D92" s="7">
        <v>180</v>
      </c>
      <c r="E92" s="8">
        <v>4</v>
      </c>
      <c r="F92" s="8">
        <v>6</v>
      </c>
      <c r="G92" s="8">
        <v>23.76</v>
      </c>
      <c r="H92" s="8">
        <v>174.72</v>
      </c>
      <c r="I92" s="9">
        <v>831</v>
      </c>
      <c r="J92" s="39">
        <v>28.34</v>
      </c>
    </row>
    <row r="93" spans="1:10" x14ac:dyDescent="0.3">
      <c r="A93" s="6"/>
      <c r="B93" s="54" t="s">
        <v>60</v>
      </c>
      <c r="C93" s="54"/>
      <c r="D93" s="7">
        <v>200</v>
      </c>
      <c r="E93" s="8"/>
      <c r="F93" s="8"/>
      <c r="G93" s="8">
        <v>10.1</v>
      </c>
      <c r="H93" s="8">
        <v>41.26</v>
      </c>
      <c r="I93" s="9">
        <v>300.05</v>
      </c>
      <c r="J93" s="39">
        <v>3.1</v>
      </c>
    </row>
    <row r="94" spans="1:10" ht="30" customHeight="1" x14ac:dyDescent="0.3">
      <c r="A94" s="6"/>
      <c r="B94" s="54" t="s">
        <v>18</v>
      </c>
      <c r="C94" s="54"/>
      <c r="D94" s="7">
        <v>30</v>
      </c>
      <c r="E94" s="8">
        <v>3</v>
      </c>
      <c r="F94" s="8"/>
      <c r="G94" s="8">
        <v>16.2</v>
      </c>
      <c r="H94" s="8">
        <v>69.599999999999994</v>
      </c>
      <c r="I94" s="9">
        <v>600.26</v>
      </c>
      <c r="J94" s="39">
        <v>2.13</v>
      </c>
    </row>
    <row r="95" spans="1:10" hidden="1" x14ac:dyDescent="0.3">
      <c r="A95" s="6"/>
      <c r="B95" s="55"/>
      <c r="C95" s="56"/>
      <c r="D95" s="7"/>
      <c r="E95" s="8"/>
      <c r="F95" s="8"/>
      <c r="G95" s="8"/>
      <c r="H95" s="8"/>
      <c r="I95" s="9"/>
      <c r="J95" s="39"/>
    </row>
    <row r="96" spans="1:10" hidden="1" x14ac:dyDescent="0.3">
      <c r="A96" s="6"/>
      <c r="B96" s="54"/>
      <c r="C96" s="54"/>
      <c r="D96" s="7"/>
      <c r="E96" s="8"/>
      <c r="F96" s="8"/>
      <c r="G96" s="8"/>
      <c r="H96" s="8"/>
      <c r="I96" s="9"/>
      <c r="J96" s="39"/>
    </row>
    <row r="97" spans="1:10" hidden="1" x14ac:dyDescent="0.3">
      <c r="A97" s="6"/>
      <c r="B97" s="54"/>
      <c r="C97" s="54"/>
      <c r="D97" s="7"/>
      <c r="E97" s="8"/>
      <c r="F97" s="8"/>
      <c r="G97" s="8"/>
      <c r="H97" s="8"/>
      <c r="I97" s="9"/>
      <c r="J97" s="39"/>
    </row>
    <row r="98" spans="1:10" hidden="1" x14ac:dyDescent="0.3">
      <c r="A98" s="6"/>
      <c r="B98" s="54"/>
      <c r="C98" s="54"/>
      <c r="D98" s="7"/>
      <c r="E98" s="8"/>
      <c r="F98" s="8"/>
      <c r="G98" s="8"/>
      <c r="H98" s="8"/>
      <c r="I98" s="9"/>
      <c r="J98" s="39">
        <v>2.13</v>
      </c>
    </row>
    <row r="99" spans="1:10" x14ac:dyDescent="0.3">
      <c r="A99" s="51" t="s">
        <v>113</v>
      </c>
      <c r="B99" s="51"/>
      <c r="C99" s="51"/>
      <c r="D99" s="10">
        <f>D91+D92+D93+D94+D95+D96+D97+D98</f>
        <v>520</v>
      </c>
      <c r="E99" s="10">
        <f t="shared" ref="E99:H99" si="6">E91+E92+E93+E94+E95+E96+E97+E98</f>
        <v>16</v>
      </c>
      <c r="F99" s="10">
        <f t="shared" si="6"/>
        <v>12</v>
      </c>
      <c r="G99" s="10">
        <f t="shared" si="6"/>
        <v>54.710000000000008</v>
      </c>
      <c r="H99" s="10">
        <f t="shared" si="6"/>
        <v>430.17999999999995</v>
      </c>
      <c r="I99" s="41"/>
      <c r="J99" s="39">
        <f>J91+J92+J93+J94</f>
        <v>74.969999999999985</v>
      </c>
    </row>
    <row r="100" spans="1:10" x14ac:dyDescent="0.3">
      <c r="A100" s="22"/>
      <c r="B100" s="63"/>
      <c r="C100" s="64"/>
      <c r="D100" s="19" t="s">
        <v>4</v>
      </c>
      <c r="E100" s="20">
        <v>1</v>
      </c>
      <c r="F100" s="21"/>
      <c r="G100" s="19" t="s">
        <v>5</v>
      </c>
      <c r="H100" s="21" t="s">
        <v>25</v>
      </c>
      <c r="I100" s="28"/>
      <c r="J100" s="39"/>
    </row>
    <row r="101" spans="1:10" x14ac:dyDescent="0.3">
      <c r="A101" s="65" t="s">
        <v>7</v>
      </c>
      <c r="B101" s="65" t="s">
        <v>8</v>
      </c>
      <c r="C101" s="65"/>
      <c r="D101" s="66" t="s">
        <v>9</v>
      </c>
      <c r="E101" s="68" t="s">
        <v>10</v>
      </c>
      <c r="F101" s="68"/>
      <c r="G101" s="68"/>
      <c r="H101" s="57" t="s">
        <v>11</v>
      </c>
      <c r="I101" s="59" t="s">
        <v>12</v>
      </c>
      <c r="J101" s="46" t="s">
        <v>128</v>
      </c>
    </row>
    <row r="102" spans="1:10" ht="27.6" x14ac:dyDescent="0.3">
      <c r="A102" s="65"/>
      <c r="B102" s="65"/>
      <c r="C102" s="65"/>
      <c r="D102" s="67"/>
      <c r="E102" s="37" t="s">
        <v>13</v>
      </c>
      <c r="F102" s="37" t="s">
        <v>14</v>
      </c>
      <c r="G102" s="37" t="s">
        <v>15</v>
      </c>
      <c r="H102" s="58"/>
      <c r="I102" s="60"/>
      <c r="J102" s="47"/>
    </row>
    <row r="103" spans="1:10" x14ac:dyDescent="0.3">
      <c r="A103" s="4" t="s">
        <v>16</v>
      </c>
      <c r="B103" s="61"/>
      <c r="C103" s="62"/>
      <c r="D103" s="5"/>
      <c r="E103" s="5"/>
      <c r="F103" s="5"/>
      <c r="G103" s="5"/>
      <c r="H103" s="5"/>
      <c r="I103" s="25"/>
      <c r="J103" s="39"/>
    </row>
    <row r="104" spans="1:10" x14ac:dyDescent="0.3">
      <c r="A104" s="6"/>
      <c r="B104" s="54" t="s">
        <v>109</v>
      </c>
      <c r="C104" s="54"/>
      <c r="D104" s="7">
        <v>60</v>
      </c>
      <c r="E104" s="8">
        <v>1</v>
      </c>
      <c r="F104" s="8"/>
      <c r="G104" s="8">
        <v>5.28</v>
      </c>
      <c r="H104" s="8">
        <v>25.2</v>
      </c>
      <c r="I104" s="26">
        <v>913.05</v>
      </c>
      <c r="J104" s="39">
        <v>3.79</v>
      </c>
    </row>
    <row r="105" spans="1:10" ht="30" customHeight="1" x14ac:dyDescent="0.3">
      <c r="A105" s="6"/>
      <c r="B105" s="54" t="s">
        <v>32</v>
      </c>
      <c r="C105" s="54"/>
      <c r="D105" s="7">
        <v>250</v>
      </c>
      <c r="E105" s="8">
        <v>2</v>
      </c>
      <c r="F105" s="8">
        <v>3</v>
      </c>
      <c r="G105" s="8">
        <v>17.38</v>
      </c>
      <c r="H105" s="8">
        <v>104.87</v>
      </c>
      <c r="I105" s="26">
        <v>100.14</v>
      </c>
      <c r="J105" s="39">
        <v>11.64</v>
      </c>
    </row>
    <row r="106" spans="1:10" x14ac:dyDescent="0.3">
      <c r="A106" s="6"/>
      <c r="B106" s="54" t="s">
        <v>95</v>
      </c>
      <c r="C106" s="54"/>
      <c r="D106" s="7">
        <v>100</v>
      </c>
      <c r="E106" s="8">
        <v>13</v>
      </c>
      <c r="F106" s="8">
        <v>17</v>
      </c>
      <c r="G106" s="8">
        <v>3.5</v>
      </c>
      <c r="H106" s="8">
        <v>217</v>
      </c>
      <c r="I106" s="26">
        <v>220.72</v>
      </c>
      <c r="J106" s="39">
        <v>50.12</v>
      </c>
    </row>
    <row r="107" spans="1:10" x14ac:dyDescent="0.3">
      <c r="A107" s="6"/>
      <c r="B107" s="54" t="s">
        <v>110</v>
      </c>
      <c r="C107" s="54"/>
      <c r="D107" s="7">
        <v>180</v>
      </c>
      <c r="E107" s="8">
        <v>5</v>
      </c>
      <c r="F107" s="8">
        <v>6</v>
      </c>
      <c r="G107" s="8">
        <v>28.79</v>
      </c>
      <c r="H107" s="8">
        <v>192.88</v>
      </c>
      <c r="I107" s="26">
        <v>194</v>
      </c>
      <c r="J107" s="39">
        <v>9.84</v>
      </c>
    </row>
    <row r="108" spans="1:10" ht="30" customHeight="1" x14ac:dyDescent="0.3">
      <c r="A108" s="6"/>
      <c r="B108" s="55" t="s">
        <v>96</v>
      </c>
      <c r="C108" s="56"/>
      <c r="D108" s="7">
        <v>200</v>
      </c>
      <c r="E108" s="8"/>
      <c r="F108" s="8"/>
      <c r="G108" s="8">
        <v>22.38</v>
      </c>
      <c r="H108" s="8">
        <v>92.54</v>
      </c>
      <c r="I108" s="26">
        <v>300.41000000000003</v>
      </c>
      <c r="J108" s="39">
        <v>7.2</v>
      </c>
    </row>
    <row r="109" spans="1:10" ht="30" customHeight="1" x14ac:dyDescent="0.3">
      <c r="A109" s="6"/>
      <c r="B109" s="54" t="s">
        <v>18</v>
      </c>
      <c r="C109" s="54"/>
      <c r="D109" s="7">
        <v>40</v>
      </c>
      <c r="E109" s="8">
        <v>3</v>
      </c>
      <c r="F109" s="8"/>
      <c r="G109" s="8">
        <v>21.6</v>
      </c>
      <c r="H109" s="8">
        <v>92.8</v>
      </c>
      <c r="I109" s="26">
        <v>600.26</v>
      </c>
      <c r="J109" s="39">
        <v>2.84</v>
      </c>
    </row>
    <row r="110" spans="1:10" hidden="1" x14ac:dyDescent="0.3">
      <c r="A110" s="6"/>
      <c r="B110" s="54"/>
      <c r="C110" s="54"/>
      <c r="D110" s="7"/>
      <c r="E110" s="8"/>
      <c r="F110" s="8"/>
      <c r="G110" s="8"/>
      <c r="H110" s="8"/>
      <c r="I110" s="26"/>
      <c r="J110" s="39"/>
    </row>
    <row r="111" spans="1:10" hidden="1" x14ac:dyDescent="0.3">
      <c r="A111" s="6"/>
      <c r="B111" s="54"/>
      <c r="C111" s="54"/>
      <c r="D111" s="7"/>
      <c r="E111" s="8"/>
      <c r="F111" s="8"/>
      <c r="G111" s="8"/>
      <c r="H111" s="8"/>
      <c r="I111" s="26"/>
      <c r="J111" s="39"/>
    </row>
    <row r="112" spans="1:10" x14ac:dyDescent="0.3">
      <c r="A112" s="51" t="s">
        <v>19</v>
      </c>
      <c r="B112" s="51"/>
      <c r="C112" s="51"/>
      <c r="D112" s="10">
        <f>D104+D105+D106+D107+D108+D109+D110+D111</f>
        <v>830</v>
      </c>
      <c r="E112" s="10">
        <f t="shared" ref="E112:H112" si="7">E104+E105+E106+E107+E108+E109+E110+E111</f>
        <v>24</v>
      </c>
      <c r="F112" s="10">
        <f t="shared" si="7"/>
        <v>26</v>
      </c>
      <c r="G112" s="10">
        <f t="shared" si="7"/>
        <v>98.93</v>
      </c>
      <c r="H112" s="10">
        <f t="shared" si="7"/>
        <v>725.29</v>
      </c>
      <c r="I112" s="27"/>
      <c r="J112" s="39">
        <f>J104+J105+J106+J107+J108+J109</f>
        <v>85.43</v>
      </c>
    </row>
    <row r="113" spans="1:10" x14ac:dyDescent="0.3">
      <c r="A113" s="22"/>
      <c r="B113" s="63"/>
      <c r="C113" s="64"/>
      <c r="D113" s="19" t="s">
        <v>4</v>
      </c>
      <c r="E113" s="20">
        <v>1</v>
      </c>
      <c r="F113" s="21"/>
      <c r="G113" s="19" t="s">
        <v>5</v>
      </c>
      <c r="H113" s="21" t="s">
        <v>28</v>
      </c>
      <c r="I113" s="42"/>
      <c r="J113" s="39"/>
    </row>
    <row r="114" spans="1:10" x14ac:dyDescent="0.3">
      <c r="A114" s="65" t="s">
        <v>7</v>
      </c>
      <c r="B114" s="65" t="s">
        <v>8</v>
      </c>
      <c r="C114" s="65"/>
      <c r="D114" s="66" t="s">
        <v>9</v>
      </c>
      <c r="E114" s="68" t="s">
        <v>10</v>
      </c>
      <c r="F114" s="68"/>
      <c r="G114" s="68"/>
      <c r="H114" s="57" t="s">
        <v>11</v>
      </c>
      <c r="I114" s="79" t="s">
        <v>12</v>
      </c>
      <c r="J114" s="46" t="s">
        <v>128</v>
      </c>
    </row>
    <row r="115" spans="1:10" ht="27.6" x14ac:dyDescent="0.3">
      <c r="A115" s="65"/>
      <c r="B115" s="65"/>
      <c r="C115" s="65"/>
      <c r="D115" s="67"/>
      <c r="E115" s="37" t="s">
        <v>13</v>
      </c>
      <c r="F115" s="37" t="s">
        <v>14</v>
      </c>
      <c r="G115" s="37" t="s">
        <v>15</v>
      </c>
      <c r="H115" s="58"/>
      <c r="I115" s="80"/>
      <c r="J115" s="47"/>
    </row>
    <row r="116" spans="1:10" x14ac:dyDescent="0.3">
      <c r="A116" s="4" t="s">
        <v>47</v>
      </c>
      <c r="B116" s="61"/>
      <c r="C116" s="62"/>
      <c r="D116" s="5"/>
      <c r="E116" s="5"/>
      <c r="F116" s="5"/>
      <c r="G116" s="5"/>
      <c r="H116" s="5"/>
      <c r="I116" s="40"/>
      <c r="J116" s="39"/>
    </row>
    <row r="117" spans="1:10" x14ac:dyDescent="0.3">
      <c r="A117" s="6"/>
      <c r="B117" s="54" t="s">
        <v>116</v>
      </c>
      <c r="C117" s="54"/>
      <c r="D117" s="7">
        <v>20</v>
      </c>
      <c r="E117" s="8"/>
      <c r="F117" s="8"/>
      <c r="G117" s="8">
        <v>0.5</v>
      </c>
      <c r="H117" s="8">
        <v>2.8</v>
      </c>
      <c r="I117" s="9">
        <v>979.05</v>
      </c>
      <c r="J117" s="39">
        <v>2.14</v>
      </c>
    </row>
    <row r="118" spans="1:10" x14ac:dyDescent="0.3">
      <c r="A118" s="6"/>
      <c r="B118" s="54" t="s">
        <v>33</v>
      </c>
      <c r="C118" s="54"/>
      <c r="D118" s="7">
        <v>200</v>
      </c>
      <c r="E118" s="8">
        <v>16</v>
      </c>
      <c r="F118" s="8">
        <v>18</v>
      </c>
      <c r="G118" s="8">
        <v>24.8</v>
      </c>
      <c r="H118" s="8">
        <v>326</v>
      </c>
      <c r="I118" s="9">
        <v>331.17</v>
      </c>
      <c r="J118" s="39">
        <v>66.8</v>
      </c>
    </row>
    <row r="119" spans="1:10" x14ac:dyDescent="0.3">
      <c r="A119" s="6"/>
      <c r="B119" s="54" t="s">
        <v>55</v>
      </c>
      <c r="C119" s="54"/>
      <c r="D119" s="7">
        <v>200</v>
      </c>
      <c r="E119" s="8"/>
      <c r="F119" s="8"/>
      <c r="G119" s="8">
        <v>12.83</v>
      </c>
      <c r="H119" s="8">
        <v>53.38</v>
      </c>
      <c r="I119" s="9">
        <v>300.57</v>
      </c>
      <c r="J119" s="39">
        <v>3.9</v>
      </c>
    </row>
    <row r="120" spans="1:10" ht="30" customHeight="1" x14ac:dyDescent="0.3">
      <c r="A120" s="6"/>
      <c r="B120" s="54" t="s">
        <v>22</v>
      </c>
      <c r="C120" s="54"/>
      <c r="D120" s="7">
        <v>30</v>
      </c>
      <c r="E120" s="8">
        <v>3</v>
      </c>
      <c r="F120" s="8"/>
      <c r="G120" s="8">
        <v>16.2</v>
      </c>
      <c r="H120" s="8">
        <v>69.599999999999994</v>
      </c>
      <c r="I120" s="9">
        <v>600.26</v>
      </c>
      <c r="J120" s="39">
        <v>2.13</v>
      </c>
    </row>
    <row r="121" spans="1:10" hidden="1" x14ac:dyDescent="0.3">
      <c r="A121" s="6"/>
      <c r="B121" s="54"/>
      <c r="C121" s="54"/>
      <c r="D121" s="7"/>
      <c r="E121" s="8"/>
      <c r="F121" s="8"/>
      <c r="G121" s="8"/>
      <c r="H121" s="8"/>
      <c r="I121" s="9"/>
      <c r="J121" s="39"/>
    </row>
    <row r="122" spans="1:10" hidden="1" x14ac:dyDescent="0.3">
      <c r="A122" s="6"/>
      <c r="B122" s="55"/>
      <c r="C122" s="56"/>
      <c r="D122" s="7"/>
      <c r="E122" s="12"/>
      <c r="F122" s="12"/>
      <c r="G122" s="8"/>
      <c r="H122" s="8"/>
      <c r="I122" s="9"/>
      <c r="J122" s="39"/>
    </row>
    <row r="123" spans="1:10" x14ac:dyDescent="0.3">
      <c r="A123" s="51" t="s">
        <v>113</v>
      </c>
      <c r="B123" s="51"/>
      <c r="C123" s="51"/>
      <c r="D123" s="14">
        <f>D117+D118+D119+D120+D121+D122</f>
        <v>450</v>
      </c>
      <c r="E123" s="14">
        <f>E117+E118+E119+E120+E121+E122</f>
        <v>19</v>
      </c>
      <c r="F123" s="14">
        <f t="shared" ref="F123:H123" si="8">F117+F118+F119+F120+F121+F122</f>
        <v>18</v>
      </c>
      <c r="G123" s="14">
        <f t="shared" si="8"/>
        <v>54.33</v>
      </c>
      <c r="H123" s="14">
        <f t="shared" si="8"/>
        <v>451.78</v>
      </c>
      <c r="I123" s="41"/>
      <c r="J123" s="39">
        <f>J117+J118+J119+J120</f>
        <v>74.97</v>
      </c>
    </row>
    <row r="124" spans="1:10" x14ac:dyDescent="0.3">
      <c r="A124" s="22"/>
      <c r="B124" s="63"/>
      <c r="C124" s="64"/>
      <c r="D124" s="19" t="s">
        <v>4</v>
      </c>
      <c r="E124" s="20">
        <v>1</v>
      </c>
      <c r="F124" s="21"/>
      <c r="G124" s="19" t="s">
        <v>5</v>
      </c>
      <c r="H124" s="21" t="s">
        <v>28</v>
      </c>
      <c r="I124" s="28"/>
      <c r="J124" s="39"/>
    </row>
    <row r="125" spans="1:10" x14ac:dyDescent="0.3">
      <c r="A125" s="65" t="s">
        <v>7</v>
      </c>
      <c r="B125" s="65" t="s">
        <v>8</v>
      </c>
      <c r="C125" s="65"/>
      <c r="D125" s="66" t="s">
        <v>9</v>
      </c>
      <c r="E125" s="68" t="s">
        <v>10</v>
      </c>
      <c r="F125" s="68"/>
      <c r="G125" s="68"/>
      <c r="H125" s="57" t="s">
        <v>11</v>
      </c>
      <c r="I125" s="59" t="s">
        <v>12</v>
      </c>
      <c r="J125" s="46" t="s">
        <v>128</v>
      </c>
    </row>
    <row r="126" spans="1:10" ht="27.6" x14ac:dyDescent="0.3">
      <c r="A126" s="65"/>
      <c r="B126" s="65"/>
      <c r="C126" s="65"/>
      <c r="D126" s="67"/>
      <c r="E126" s="37" t="s">
        <v>13</v>
      </c>
      <c r="F126" s="37" t="s">
        <v>14</v>
      </c>
      <c r="G126" s="37" t="s">
        <v>15</v>
      </c>
      <c r="H126" s="58"/>
      <c r="I126" s="60"/>
      <c r="J126" s="47"/>
    </row>
    <row r="127" spans="1:10" x14ac:dyDescent="0.3">
      <c r="A127" s="4" t="s">
        <v>16</v>
      </c>
      <c r="B127" s="61"/>
      <c r="C127" s="62"/>
      <c r="D127" s="5"/>
      <c r="E127" s="5"/>
      <c r="F127" s="5"/>
      <c r="G127" s="5"/>
      <c r="H127" s="5"/>
      <c r="I127" s="25"/>
      <c r="J127" s="39"/>
    </row>
    <row r="128" spans="1:10" x14ac:dyDescent="0.3">
      <c r="A128" s="6"/>
      <c r="B128" s="54" t="s">
        <v>97</v>
      </c>
      <c r="C128" s="54"/>
      <c r="D128" s="7">
        <v>65</v>
      </c>
      <c r="E128" s="8">
        <v>2</v>
      </c>
      <c r="F128" s="8">
        <v>5</v>
      </c>
      <c r="G128" s="8">
        <v>9.48</v>
      </c>
      <c r="H128" s="8">
        <v>94.43</v>
      </c>
      <c r="I128" s="26">
        <v>220.12</v>
      </c>
      <c r="J128" s="39">
        <v>10.4</v>
      </c>
    </row>
    <row r="129" spans="1:10" x14ac:dyDescent="0.3">
      <c r="A129" s="6"/>
      <c r="B129" s="54" t="s">
        <v>83</v>
      </c>
      <c r="C129" s="54"/>
      <c r="D129" s="7">
        <v>250</v>
      </c>
      <c r="E129" s="8">
        <v>2</v>
      </c>
      <c r="F129" s="8">
        <v>4</v>
      </c>
      <c r="G129" s="8">
        <v>17.32</v>
      </c>
      <c r="H129" s="8">
        <v>116.3</v>
      </c>
      <c r="I129" s="26">
        <v>132</v>
      </c>
      <c r="J129" s="39">
        <v>18.190000000000001</v>
      </c>
    </row>
    <row r="130" spans="1:10" x14ac:dyDescent="0.3">
      <c r="A130" s="6"/>
      <c r="B130" s="54" t="s">
        <v>24</v>
      </c>
      <c r="C130" s="54"/>
      <c r="D130" s="7">
        <v>185</v>
      </c>
      <c r="E130" s="8">
        <v>16</v>
      </c>
      <c r="F130" s="8">
        <v>17</v>
      </c>
      <c r="G130" s="8">
        <v>28.68</v>
      </c>
      <c r="H130" s="8">
        <v>355.2</v>
      </c>
      <c r="I130" s="26">
        <v>220.21</v>
      </c>
      <c r="J130" s="39">
        <v>48</v>
      </c>
    </row>
    <row r="131" spans="1:10" ht="30" customHeight="1" x14ac:dyDescent="0.3">
      <c r="A131" s="6"/>
      <c r="B131" s="54" t="s">
        <v>85</v>
      </c>
      <c r="C131" s="54"/>
      <c r="D131" s="7">
        <v>200</v>
      </c>
      <c r="E131" s="8"/>
      <c r="F131" s="8"/>
      <c r="G131" s="8">
        <v>22.9</v>
      </c>
      <c r="H131" s="8">
        <v>93.95</v>
      </c>
      <c r="I131" s="26">
        <v>300.13</v>
      </c>
      <c r="J131" s="39">
        <v>6</v>
      </c>
    </row>
    <row r="132" spans="1:10" x14ac:dyDescent="0.3">
      <c r="A132" s="6"/>
      <c r="B132" s="54" t="s">
        <v>18</v>
      </c>
      <c r="C132" s="54"/>
      <c r="D132" s="7">
        <v>40</v>
      </c>
      <c r="E132" s="8">
        <v>3</v>
      </c>
      <c r="F132" s="8"/>
      <c r="G132" s="8">
        <v>21.6</v>
      </c>
      <c r="H132" s="8">
        <v>92.8</v>
      </c>
      <c r="I132" s="26">
        <v>600.26</v>
      </c>
      <c r="J132" s="39">
        <v>2.84</v>
      </c>
    </row>
    <row r="133" spans="1:10" hidden="1" x14ac:dyDescent="0.3">
      <c r="A133" s="6"/>
      <c r="B133" s="55"/>
      <c r="C133" s="56"/>
      <c r="D133" s="7"/>
      <c r="E133" s="12"/>
      <c r="F133" s="12"/>
      <c r="G133" s="8"/>
      <c r="H133" s="8"/>
      <c r="I133" s="26"/>
      <c r="J133" s="39"/>
    </row>
    <row r="134" spans="1:10" x14ac:dyDescent="0.3">
      <c r="A134" s="51" t="s">
        <v>19</v>
      </c>
      <c r="B134" s="51"/>
      <c r="C134" s="51"/>
      <c r="D134" s="10">
        <f>D128+D129+D130+D131+D132+D133</f>
        <v>740</v>
      </c>
      <c r="E134" s="10">
        <f>E128+E129+E130+E131+E132+E133</f>
        <v>23</v>
      </c>
      <c r="F134" s="10">
        <f t="shared" ref="F134:H134" si="9">F128+F129+F130+F131+F132+F133</f>
        <v>26</v>
      </c>
      <c r="G134" s="10">
        <f t="shared" si="9"/>
        <v>99.97999999999999</v>
      </c>
      <c r="H134" s="10">
        <f t="shared" si="9"/>
        <v>752.68000000000006</v>
      </c>
      <c r="I134" s="27"/>
      <c r="J134" s="39">
        <f>J128+J129+J130+J131+J132</f>
        <v>85.43</v>
      </c>
    </row>
    <row r="135" spans="1:10" x14ac:dyDescent="0.3">
      <c r="A135" s="22"/>
      <c r="B135" s="63"/>
      <c r="C135" s="64"/>
      <c r="D135" s="19" t="s">
        <v>4</v>
      </c>
      <c r="E135" s="20">
        <v>2</v>
      </c>
      <c r="F135" s="21"/>
      <c r="G135" s="19" t="s">
        <v>5</v>
      </c>
      <c r="H135" s="21" t="s">
        <v>6</v>
      </c>
      <c r="I135" s="43"/>
      <c r="J135" s="39"/>
    </row>
    <row r="136" spans="1:10" x14ac:dyDescent="0.3">
      <c r="A136" s="65" t="s">
        <v>7</v>
      </c>
      <c r="B136" s="65" t="s">
        <v>8</v>
      </c>
      <c r="C136" s="65"/>
      <c r="D136" s="66" t="s">
        <v>9</v>
      </c>
      <c r="E136" s="68" t="s">
        <v>10</v>
      </c>
      <c r="F136" s="68"/>
      <c r="G136" s="68"/>
      <c r="H136" s="57" t="s">
        <v>11</v>
      </c>
      <c r="I136" s="79" t="s">
        <v>12</v>
      </c>
      <c r="J136" s="46" t="s">
        <v>128</v>
      </c>
    </row>
    <row r="137" spans="1:10" ht="27.6" x14ac:dyDescent="0.3">
      <c r="A137" s="65"/>
      <c r="B137" s="65"/>
      <c r="C137" s="65"/>
      <c r="D137" s="67"/>
      <c r="E137" s="37" t="s">
        <v>13</v>
      </c>
      <c r="F137" s="37" t="s">
        <v>14</v>
      </c>
      <c r="G137" s="37" t="s">
        <v>15</v>
      </c>
      <c r="H137" s="58"/>
      <c r="I137" s="80"/>
      <c r="J137" s="47"/>
    </row>
    <row r="138" spans="1:10" x14ac:dyDescent="0.3">
      <c r="A138" s="4" t="s">
        <v>47</v>
      </c>
      <c r="B138" s="61"/>
      <c r="C138" s="62"/>
      <c r="D138" s="5"/>
      <c r="E138" s="5"/>
      <c r="F138" s="5"/>
      <c r="G138" s="5"/>
      <c r="H138" s="5"/>
      <c r="I138" s="40"/>
      <c r="J138" s="39"/>
    </row>
    <row r="139" spans="1:10" ht="30" customHeight="1" x14ac:dyDescent="0.3">
      <c r="A139" s="6"/>
      <c r="B139" s="55" t="s">
        <v>62</v>
      </c>
      <c r="C139" s="56"/>
      <c r="D139" s="13">
        <v>230</v>
      </c>
      <c r="E139" s="8">
        <v>8</v>
      </c>
      <c r="F139" s="8">
        <v>10</v>
      </c>
      <c r="G139" s="8">
        <v>32.6</v>
      </c>
      <c r="H139" s="8">
        <v>277.41000000000003</v>
      </c>
      <c r="I139" s="9">
        <v>305</v>
      </c>
      <c r="J139" s="39">
        <v>34.299999999999997</v>
      </c>
    </row>
    <row r="140" spans="1:10" x14ac:dyDescent="0.3">
      <c r="A140" s="6"/>
      <c r="B140" s="54" t="s">
        <v>63</v>
      </c>
      <c r="C140" s="54"/>
      <c r="D140" s="7">
        <v>200</v>
      </c>
      <c r="E140" s="8">
        <v>4</v>
      </c>
      <c r="F140" s="8">
        <v>3</v>
      </c>
      <c r="G140" s="8">
        <v>11.62</v>
      </c>
      <c r="H140" s="8">
        <v>105.46</v>
      </c>
      <c r="I140" s="9">
        <v>300.33</v>
      </c>
      <c r="J140" s="39">
        <v>17.100000000000001</v>
      </c>
    </row>
    <row r="141" spans="1:10" x14ac:dyDescent="0.3">
      <c r="A141" s="6"/>
      <c r="B141" s="54" t="s">
        <v>77</v>
      </c>
      <c r="C141" s="54"/>
      <c r="D141" s="7">
        <v>40</v>
      </c>
      <c r="E141" s="8">
        <v>5</v>
      </c>
      <c r="F141" s="8">
        <v>13</v>
      </c>
      <c r="G141" s="8">
        <v>59</v>
      </c>
      <c r="H141" s="8">
        <v>290</v>
      </c>
      <c r="I141" s="9">
        <v>983</v>
      </c>
      <c r="J141" s="39">
        <v>21.44</v>
      </c>
    </row>
    <row r="142" spans="1:10" ht="30" customHeight="1" x14ac:dyDescent="0.3">
      <c r="A142" s="6"/>
      <c r="B142" s="71" t="s">
        <v>18</v>
      </c>
      <c r="C142" s="72"/>
      <c r="D142" s="11">
        <v>30</v>
      </c>
      <c r="E142" s="8">
        <v>3</v>
      </c>
      <c r="F142" s="8"/>
      <c r="G142" s="8">
        <v>16.2</v>
      </c>
      <c r="H142" s="8">
        <v>69.599999999999994</v>
      </c>
      <c r="I142" s="9">
        <v>600.26</v>
      </c>
      <c r="J142" s="39">
        <v>2.13</v>
      </c>
    </row>
    <row r="143" spans="1:10" hidden="1" x14ac:dyDescent="0.3">
      <c r="A143" s="6"/>
      <c r="B143" s="54"/>
      <c r="C143" s="54"/>
      <c r="D143" s="7"/>
      <c r="E143" s="8"/>
      <c r="F143" s="8"/>
      <c r="G143" s="8"/>
      <c r="H143" s="8"/>
      <c r="I143" s="44"/>
      <c r="J143" s="39"/>
    </row>
    <row r="144" spans="1:10" hidden="1" x14ac:dyDescent="0.3">
      <c r="A144" s="6"/>
      <c r="B144" s="54"/>
      <c r="C144" s="54"/>
      <c r="D144" s="7"/>
      <c r="E144" s="12"/>
      <c r="F144" s="12"/>
      <c r="G144" s="8"/>
      <c r="H144" s="8"/>
      <c r="I144" s="9"/>
      <c r="J144" s="39"/>
    </row>
    <row r="145" spans="1:10" x14ac:dyDescent="0.3">
      <c r="A145" s="51" t="s">
        <v>113</v>
      </c>
      <c r="B145" s="51"/>
      <c r="C145" s="51"/>
      <c r="D145" s="10">
        <f>D139+D140+D141+D142+D143+D144</f>
        <v>500</v>
      </c>
      <c r="E145" s="8">
        <f>E139+E140+E141+E142+E144</f>
        <v>20</v>
      </c>
      <c r="F145" s="8">
        <f t="shared" ref="F145:H145" si="10">F139+F140+F141+F142+F144</f>
        <v>26</v>
      </c>
      <c r="G145" s="8">
        <f t="shared" si="10"/>
        <v>119.42</v>
      </c>
      <c r="H145" s="8">
        <f t="shared" si="10"/>
        <v>742.47</v>
      </c>
      <c r="I145" s="41"/>
      <c r="J145" s="39">
        <f>J139+J140+J141+J142</f>
        <v>74.97</v>
      </c>
    </row>
    <row r="146" spans="1:10" x14ac:dyDescent="0.3">
      <c r="A146" s="22"/>
      <c r="B146" s="63"/>
      <c r="C146" s="64"/>
      <c r="D146" s="19" t="s">
        <v>4</v>
      </c>
      <c r="E146" s="20">
        <v>2</v>
      </c>
      <c r="F146" s="21"/>
      <c r="G146" s="19" t="s">
        <v>5</v>
      </c>
      <c r="H146" s="21" t="s">
        <v>6</v>
      </c>
      <c r="I146" s="29"/>
      <c r="J146" s="39"/>
    </row>
    <row r="147" spans="1:10" x14ac:dyDescent="0.3">
      <c r="A147" s="65" t="s">
        <v>7</v>
      </c>
      <c r="B147" s="65" t="s">
        <v>8</v>
      </c>
      <c r="C147" s="65"/>
      <c r="D147" s="66" t="s">
        <v>9</v>
      </c>
      <c r="E147" s="68" t="s">
        <v>10</v>
      </c>
      <c r="F147" s="68"/>
      <c r="G147" s="68"/>
      <c r="H147" s="57" t="s">
        <v>11</v>
      </c>
      <c r="I147" s="59" t="s">
        <v>12</v>
      </c>
      <c r="J147" s="46" t="s">
        <v>128</v>
      </c>
    </row>
    <row r="148" spans="1:10" ht="27.6" x14ac:dyDescent="0.3">
      <c r="A148" s="65"/>
      <c r="B148" s="65"/>
      <c r="C148" s="65"/>
      <c r="D148" s="67"/>
      <c r="E148" s="37" t="s">
        <v>13</v>
      </c>
      <c r="F148" s="37" t="s">
        <v>14</v>
      </c>
      <c r="G148" s="37" t="s">
        <v>15</v>
      </c>
      <c r="H148" s="58"/>
      <c r="I148" s="60"/>
      <c r="J148" s="47"/>
    </row>
    <row r="149" spans="1:10" x14ac:dyDescent="0.3">
      <c r="A149" s="4" t="s">
        <v>16</v>
      </c>
      <c r="B149" s="61"/>
      <c r="C149" s="62"/>
      <c r="D149" s="5"/>
      <c r="E149" s="5"/>
      <c r="F149" s="5"/>
      <c r="G149" s="5"/>
      <c r="H149" s="5"/>
      <c r="I149" s="25"/>
      <c r="J149" s="39"/>
    </row>
    <row r="150" spans="1:10" x14ac:dyDescent="0.3">
      <c r="A150" s="6"/>
      <c r="B150" s="55" t="s">
        <v>121</v>
      </c>
      <c r="C150" s="56"/>
      <c r="D150" s="13">
        <v>60</v>
      </c>
      <c r="E150" s="8"/>
      <c r="F150" s="8"/>
      <c r="G150" s="8">
        <v>1.5</v>
      </c>
      <c r="H150" s="8">
        <v>8.4</v>
      </c>
      <c r="I150" s="26">
        <v>979.06</v>
      </c>
      <c r="J150" s="39">
        <v>7</v>
      </c>
    </row>
    <row r="151" spans="1:10" ht="30" customHeight="1" x14ac:dyDescent="0.3">
      <c r="A151" s="6"/>
      <c r="B151" s="54" t="s">
        <v>90</v>
      </c>
      <c r="C151" s="54"/>
      <c r="D151" s="7">
        <v>250</v>
      </c>
      <c r="E151" s="8">
        <v>3</v>
      </c>
      <c r="F151" s="8">
        <v>5</v>
      </c>
      <c r="G151" s="8">
        <v>12.3</v>
      </c>
      <c r="H151" s="8">
        <v>104</v>
      </c>
      <c r="I151" s="26">
        <v>100.31</v>
      </c>
      <c r="J151" s="39">
        <v>11.06</v>
      </c>
    </row>
    <row r="152" spans="1:10" x14ac:dyDescent="0.3">
      <c r="A152" s="6"/>
      <c r="B152" s="54" t="s">
        <v>31</v>
      </c>
      <c r="C152" s="54"/>
      <c r="D152" s="7">
        <v>100</v>
      </c>
      <c r="E152" s="8">
        <v>9</v>
      </c>
      <c r="F152" s="8">
        <v>10</v>
      </c>
      <c r="G152" s="8">
        <v>3.3</v>
      </c>
      <c r="H152" s="8">
        <v>130.5</v>
      </c>
      <c r="I152" s="26">
        <v>220.6</v>
      </c>
      <c r="J152" s="39">
        <v>50.6</v>
      </c>
    </row>
    <row r="153" spans="1:10" x14ac:dyDescent="0.3">
      <c r="A153" s="6"/>
      <c r="B153" s="71" t="s">
        <v>111</v>
      </c>
      <c r="C153" s="72"/>
      <c r="D153" s="11">
        <v>180</v>
      </c>
      <c r="E153" s="8">
        <v>4</v>
      </c>
      <c r="F153" s="8">
        <v>5</v>
      </c>
      <c r="G153" s="8">
        <v>28.69</v>
      </c>
      <c r="H153" s="8">
        <v>158.26</v>
      </c>
      <c r="I153" s="26">
        <v>908.02</v>
      </c>
      <c r="J153" s="39">
        <v>8.6199999999999992</v>
      </c>
    </row>
    <row r="154" spans="1:10" x14ac:dyDescent="0.3">
      <c r="A154" s="6"/>
      <c r="B154" s="54" t="s">
        <v>27</v>
      </c>
      <c r="C154" s="54"/>
      <c r="D154" s="7">
        <v>200</v>
      </c>
      <c r="E154" s="8">
        <v>1</v>
      </c>
      <c r="F154" s="8"/>
      <c r="G154" s="8">
        <v>19.8</v>
      </c>
      <c r="H154" s="8">
        <v>81</v>
      </c>
      <c r="I154" s="30">
        <v>639.02</v>
      </c>
      <c r="J154" s="39">
        <v>4.5</v>
      </c>
    </row>
    <row r="155" spans="1:10" ht="30" customHeight="1" x14ac:dyDescent="0.3">
      <c r="A155" s="6"/>
      <c r="B155" s="54" t="s">
        <v>18</v>
      </c>
      <c r="C155" s="54"/>
      <c r="D155" s="7">
        <v>30</v>
      </c>
      <c r="E155" s="12">
        <v>3</v>
      </c>
      <c r="F155" s="12"/>
      <c r="G155" s="8">
        <v>16.2</v>
      </c>
      <c r="H155" s="8">
        <v>69.599999999999994</v>
      </c>
      <c r="I155" s="26">
        <v>600.26</v>
      </c>
      <c r="J155" s="39">
        <v>2.13</v>
      </c>
    </row>
    <row r="156" spans="1:10" x14ac:dyDescent="0.3">
      <c r="A156" s="6"/>
      <c r="B156" s="55" t="s">
        <v>86</v>
      </c>
      <c r="C156" s="56"/>
      <c r="D156" s="7">
        <v>20</v>
      </c>
      <c r="E156" s="12">
        <v>1</v>
      </c>
      <c r="F156" s="12"/>
      <c r="G156" s="8">
        <v>7.28</v>
      </c>
      <c r="H156" s="8">
        <v>37.4</v>
      </c>
      <c r="I156" s="26">
        <v>600.02</v>
      </c>
      <c r="J156" s="39">
        <v>1.52</v>
      </c>
    </row>
    <row r="157" spans="1:10" x14ac:dyDescent="0.3">
      <c r="A157" s="51" t="s">
        <v>19</v>
      </c>
      <c r="B157" s="51"/>
      <c r="C157" s="51"/>
      <c r="D157" s="10">
        <f>D150+D151+D152+D153+D154+D155+D156</f>
        <v>840</v>
      </c>
      <c r="E157" s="45">
        <f>E150+E151+E152+E153+E155+E156+E154</f>
        <v>21</v>
      </c>
      <c r="F157" s="45">
        <f>F150+F151+F152+F153+F155+F156</f>
        <v>20</v>
      </c>
      <c r="G157" s="45">
        <f>G150+G151+G152+G153+G155+G156+G154</f>
        <v>89.070000000000007</v>
      </c>
      <c r="H157" s="45">
        <f>H150+H151+H152+H153+H155+H156+H154</f>
        <v>589.16</v>
      </c>
      <c r="I157" s="27"/>
      <c r="J157" s="39">
        <f>J150+J151+J152+J153+J154+J155+J156</f>
        <v>85.429999999999993</v>
      </c>
    </row>
    <row r="158" spans="1:10" x14ac:dyDescent="0.3">
      <c r="A158" s="22"/>
      <c r="B158" s="63"/>
      <c r="C158" s="64"/>
      <c r="D158" s="19" t="s">
        <v>4</v>
      </c>
      <c r="E158" s="20">
        <v>2</v>
      </c>
      <c r="F158" s="21"/>
      <c r="G158" s="19" t="s">
        <v>5</v>
      </c>
      <c r="H158" s="21" t="s">
        <v>20</v>
      </c>
      <c r="I158" s="42"/>
      <c r="J158" s="39"/>
    </row>
    <row r="159" spans="1:10" x14ac:dyDescent="0.3">
      <c r="A159" s="65" t="s">
        <v>7</v>
      </c>
      <c r="B159" s="65" t="s">
        <v>8</v>
      </c>
      <c r="C159" s="65"/>
      <c r="D159" s="66" t="s">
        <v>9</v>
      </c>
      <c r="E159" s="68" t="s">
        <v>10</v>
      </c>
      <c r="F159" s="68"/>
      <c r="G159" s="68"/>
      <c r="H159" s="57" t="s">
        <v>11</v>
      </c>
      <c r="I159" s="79" t="s">
        <v>12</v>
      </c>
      <c r="J159" s="46" t="s">
        <v>128</v>
      </c>
    </row>
    <row r="160" spans="1:10" ht="27.6" x14ac:dyDescent="0.3">
      <c r="A160" s="65"/>
      <c r="B160" s="65"/>
      <c r="C160" s="65"/>
      <c r="D160" s="67"/>
      <c r="E160" s="37" t="s">
        <v>13</v>
      </c>
      <c r="F160" s="37" t="s">
        <v>14</v>
      </c>
      <c r="G160" s="37" t="s">
        <v>15</v>
      </c>
      <c r="H160" s="58"/>
      <c r="I160" s="80"/>
      <c r="J160" s="47"/>
    </row>
    <row r="161" spans="1:10" x14ac:dyDescent="0.3">
      <c r="A161" s="4" t="s">
        <v>47</v>
      </c>
      <c r="B161" s="61"/>
      <c r="C161" s="62"/>
      <c r="D161" s="5"/>
      <c r="E161" s="5"/>
      <c r="F161" s="5"/>
      <c r="G161" s="5"/>
      <c r="H161" s="5"/>
      <c r="I161" s="40"/>
      <c r="J161" s="39"/>
    </row>
    <row r="162" spans="1:10" x14ac:dyDescent="0.3">
      <c r="A162" s="6"/>
      <c r="B162" s="54" t="s">
        <v>78</v>
      </c>
      <c r="C162" s="54"/>
      <c r="D162" s="7">
        <v>55</v>
      </c>
      <c r="E162" s="8">
        <v>2</v>
      </c>
      <c r="F162" s="8">
        <v>4</v>
      </c>
      <c r="G162" s="8">
        <v>8.06</v>
      </c>
      <c r="H162" s="8">
        <v>80.099999999999994</v>
      </c>
      <c r="I162" s="9">
        <v>220.12</v>
      </c>
      <c r="J162" s="39">
        <v>8.93</v>
      </c>
    </row>
    <row r="163" spans="1:10" ht="30" customHeight="1" x14ac:dyDescent="0.3">
      <c r="A163" s="6"/>
      <c r="B163" s="54" t="s">
        <v>66</v>
      </c>
      <c r="C163" s="54"/>
      <c r="D163" s="7">
        <v>100</v>
      </c>
      <c r="E163" s="8">
        <v>11</v>
      </c>
      <c r="F163" s="8">
        <v>6</v>
      </c>
      <c r="G163" s="8">
        <v>4.4000000000000004</v>
      </c>
      <c r="H163" s="8">
        <v>126.4</v>
      </c>
      <c r="I163" s="9">
        <v>1010</v>
      </c>
      <c r="J163" s="39">
        <v>49.58</v>
      </c>
    </row>
    <row r="164" spans="1:10" x14ac:dyDescent="0.3">
      <c r="A164" s="6"/>
      <c r="B164" s="54" t="s">
        <v>79</v>
      </c>
      <c r="C164" s="54"/>
      <c r="D164" s="7">
        <v>180</v>
      </c>
      <c r="E164" s="8">
        <v>8</v>
      </c>
      <c r="F164" s="8">
        <v>6</v>
      </c>
      <c r="G164" s="8">
        <v>33.25</v>
      </c>
      <c r="H164" s="8">
        <v>220.68</v>
      </c>
      <c r="I164" s="9">
        <v>838.01</v>
      </c>
      <c r="J164" s="39">
        <v>12.33</v>
      </c>
    </row>
    <row r="165" spans="1:10" x14ac:dyDescent="0.3">
      <c r="A165" s="6"/>
      <c r="B165" s="54" t="s">
        <v>68</v>
      </c>
      <c r="C165" s="54"/>
      <c r="D165" s="13">
        <v>200</v>
      </c>
      <c r="E165" s="8"/>
      <c r="F165" s="8"/>
      <c r="G165" s="8">
        <v>9.98</v>
      </c>
      <c r="H165" s="8">
        <v>39.9</v>
      </c>
      <c r="I165" s="9">
        <v>300.36</v>
      </c>
      <c r="J165" s="39">
        <v>2</v>
      </c>
    </row>
    <row r="166" spans="1:10" ht="30" customHeight="1" x14ac:dyDescent="0.3">
      <c r="A166" s="6"/>
      <c r="B166" s="54" t="s">
        <v>18</v>
      </c>
      <c r="C166" s="54"/>
      <c r="D166" s="7">
        <v>30</v>
      </c>
      <c r="E166" s="8">
        <v>3</v>
      </c>
      <c r="F166" s="8"/>
      <c r="G166" s="8">
        <v>16.2</v>
      </c>
      <c r="H166" s="8">
        <v>69.599999999999994</v>
      </c>
      <c r="I166" s="9">
        <v>600.26</v>
      </c>
      <c r="J166" s="39">
        <v>2.13</v>
      </c>
    </row>
    <row r="167" spans="1:10" hidden="1" x14ac:dyDescent="0.3">
      <c r="A167" s="6"/>
      <c r="B167" s="54"/>
      <c r="C167" s="54"/>
      <c r="D167" s="7"/>
      <c r="E167" s="8"/>
      <c r="F167" s="8"/>
      <c r="G167" s="8"/>
      <c r="H167" s="8"/>
      <c r="I167" s="9"/>
      <c r="J167" s="39"/>
    </row>
    <row r="168" spans="1:10" hidden="1" x14ac:dyDescent="0.3">
      <c r="A168" s="6"/>
      <c r="B168" s="54"/>
      <c r="C168" s="54"/>
      <c r="D168" s="7"/>
      <c r="E168" s="8"/>
      <c r="F168" s="8"/>
      <c r="G168" s="8"/>
      <c r="H168" s="8"/>
      <c r="I168" s="9"/>
      <c r="J168" s="39"/>
    </row>
    <row r="169" spans="1:10" hidden="1" x14ac:dyDescent="0.3">
      <c r="A169" s="6"/>
      <c r="B169" s="55"/>
      <c r="C169" s="56"/>
      <c r="D169" s="7"/>
      <c r="E169" s="12"/>
      <c r="F169" s="12"/>
      <c r="G169" s="8"/>
      <c r="H169" s="8"/>
      <c r="I169" s="9"/>
      <c r="J169" s="39"/>
    </row>
    <row r="170" spans="1:10" x14ac:dyDescent="0.3">
      <c r="A170" s="51" t="s">
        <v>113</v>
      </c>
      <c r="B170" s="51"/>
      <c r="C170" s="51"/>
      <c r="D170" s="10">
        <f>D162+D163+D164+D165+D166+D167+D168+D169</f>
        <v>565</v>
      </c>
      <c r="E170" s="8">
        <f>E162+E163+E164+E165+E166+E167+E168+E169</f>
        <v>24</v>
      </c>
      <c r="F170" s="8">
        <f t="shared" ref="F170:H170" si="11">F162+F163+F164+F165+F166+F167+F168+F169</f>
        <v>16</v>
      </c>
      <c r="G170" s="8">
        <f t="shared" si="11"/>
        <v>71.89</v>
      </c>
      <c r="H170" s="8">
        <f t="shared" si="11"/>
        <v>536.67999999999995</v>
      </c>
      <c r="I170" s="41"/>
      <c r="J170" s="39">
        <f>J162+J163+J164+J165+J166</f>
        <v>74.97</v>
      </c>
    </row>
    <row r="171" spans="1:10" x14ac:dyDescent="0.3">
      <c r="A171" s="22"/>
      <c r="B171" s="63"/>
      <c r="C171" s="64"/>
      <c r="D171" s="19" t="s">
        <v>4</v>
      </c>
      <c r="E171" s="20">
        <v>2</v>
      </c>
      <c r="F171" s="21"/>
      <c r="G171" s="19" t="s">
        <v>5</v>
      </c>
      <c r="H171" s="21" t="s">
        <v>20</v>
      </c>
      <c r="I171" s="28"/>
      <c r="J171" s="39"/>
    </row>
    <row r="172" spans="1:10" x14ac:dyDescent="0.3">
      <c r="A172" s="65" t="s">
        <v>7</v>
      </c>
      <c r="B172" s="65" t="s">
        <v>8</v>
      </c>
      <c r="C172" s="65"/>
      <c r="D172" s="66" t="s">
        <v>9</v>
      </c>
      <c r="E172" s="68" t="s">
        <v>10</v>
      </c>
      <c r="F172" s="68"/>
      <c r="G172" s="68"/>
      <c r="H172" s="57" t="s">
        <v>11</v>
      </c>
      <c r="I172" s="59" t="s">
        <v>12</v>
      </c>
      <c r="J172" s="46" t="s">
        <v>128</v>
      </c>
    </row>
    <row r="173" spans="1:10" ht="27.6" x14ac:dyDescent="0.3">
      <c r="A173" s="65"/>
      <c r="B173" s="65"/>
      <c r="C173" s="65"/>
      <c r="D173" s="67"/>
      <c r="E173" s="37" t="s">
        <v>13</v>
      </c>
      <c r="F173" s="37" t="s">
        <v>14</v>
      </c>
      <c r="G173" s="37" t="s">
        <v>15</v>
      </c>
      <c r="H173" s="58"/>
      <c r="I173" s="60"/>
      <c r="J173" s="47"/>
    </row>
    <row r="174" spans="1:10" x14ac:dyDescent="0.3">
      <c r="A174" s="4" t="s">
        <v>16</v>
      </c>
      <c r="B174" s="61"/>
      <c r="C174" s="62"/>
      <c r="D174" s="5"/>
      <c r="E174" s="5"/>
      <c r="F174" s="5"/>
      <c r="G174" s="5"/>
      <c r="H174" s="5"/>
      <c r="I174" s="25"/>
      <c r="J174" s="39"/>
    </row>
    <row r="175" spans="1:10" ht="30" customHeight="1" x14ac:dyDescent="0.3">
      <c r="A175" s="6"/>
      <c r="B175" s="54" t="s">
        <v>82</v>
      </c>
      <c r="C175" s="54"/>
      <c r="D175" s="7">
        <v>60</v>
      </c>
      <c r="E175" s="8">
        <v>1</v>
      </c>
      <c r="F175" s="8">
        <v>6</v>
      </c>
      <c r="G175" s="8">
        <v>5.78</v>
      </c>
      <c r="H175" s="8">
        <v>82.37</v>
      </c>
      <c r="I175" s="26">
        <v>26.02</v>
      </c>
      <c r="J175" s="39">
        <v>6.22</v>
      </c>
    </row>
    <row r="176" spans="1:10" ht="30" customHeight="1" x14ac:dyDescent="0.3">
      <c r="A176" s="6"/>
      <c r="B176" s="54" t="s">
        <v>17</v>
      </c>
      <c r="C176" s="54"/>
      <c r="D176" s="7">
        <v>250</v>
      </c>
      <c r="E176" s="8">
        <v>3</v>
      </c>
      <c r="F176" s="8">
        <v>3</v>
      </c>
      <c r="G176" s="8">
        <v>20.65</v>
      </c>
      <c r="H176" s="8">
        <v>121.67</v>
      </c>
      <c r="I176" s="26">
        <v>100.13</v>
      </c>
      <c r="J176" s="39">
        <v>12</v>
      </c>
    </row>
    <row r="177" spans="1:10" x14ac:dyDescent="0.3">
      <c r="A177" s="6"/>
      <c r="B177" s="54" t="s">
        <v>33</v>
      </c>
      <c r="C177" s="54"/>
      <c r="D177" s="7">
        <v>175</v>
      </c>
      <c r="E177" s="8">
        <v>7</v>
      </c>
      <c r="F177" s="8">
        <v>8</v>
      </c>
      <c r="G177" s="8">
        <v>10.85</v>
      </c>
      <c r="H177" s="8">
        <v>142.63</v>
      </c>
      <c r="I177" s="26">
        <v>331.2</v>
      </c>
      <c r="J177" s="39">
        <v>58.27</v>
      </c>
    </row>
    <row r="178" spans="1:10" ht="30" customHeight="1" x14ac:dyDescent="0.3">
      <c r="A178" s="6"/>
      <c r="B178" s="54" t="s">
        <v>85</v>
      </c>
      <c r="C178" s="54"/>
      <c r="D178" s="13">
        <v>200</v>
      </c>
      <c r="E178" s="8"/>
      <c r="F178" s="8"/>
      <c r="G178" s="8">
        <v>22.9</v>
      </c>
      <c r="H178" s="8">
        <v>93.95</v>
      </c>
      <c r="I178" s="26">
        <v>300.13</v>
      </c>
      <c r="J178" s="39">
        <v>6</v>
      </c>
    </row>
    <row r="179" spans="1:10" ht="30" customHeight="1" x14ac:dyDescent="0.3">
      <c r="A179" s="6"/>
      <c r="B179" s="54" t="s">
        <v>18</v>
      </c>
      <c r="C179" s="54"/>
      <c r="D179" s="7">
        <v>20</v>
      </c>
      <c r="E179" s="8">
        <v>2</v>
      </c>
      <c r="F179" s="8"/>
      <c r="G179" s="8">
        <v>10.8</v>
      </c>
      <c r="H179" s="8">
        <v>46.4</v>
      </c>
      <c r="I179" s="26">
        <v>600.26</v>
      </c>
      <c r="J179" s="39">
        <v>1.42</v>
      </c>
    </row>
    <row r="180" spans="1:10" x14ac:dyDescent="0.3">
      <c r="A180" s="6"/>
      <c r="B180" s="54" t="s">
        <v>86</v>
      </c>
      <c r="C180" s="54"/>
      <c r="D180" s="7">
        <v>20</v>
      </c>
      <c r="E180" s="8">
        <v>1</v>
      </c>
      <c r="F180" s="8"/>
      <c r="G180" s="8">
        <v>7.28</v>
      </c>
      <c r="H180" s="8">
        <v>37.4</v>
      </c>
      <c r="I180" s="26">
        <v>600.02</v>
      </c>
      <c r="J180" s="39">
        <v>1.52</v>
      </c>
    </row>
    <row r="181" spans="1:10" hidden="1" x14ac:dyDescent="0.3">
      <c r="A181" s="6"/>
      <c r="B181" s="54"/>
      <c r="C181" s="54"/>
      <c r="D181" s="7"/>
      <c r="E181" s="8"/>
      <c r="F181" s="8"/>
      <c r="G181" s="8"/>
      <c r="H181" s="8"/>
      <c r="I181" s="26"/>
      <c r="J181" s="39"/>
    </row>
    <row r="182" spans="1:10" hidden="1" x14ac:dyDescent="0.3">
      <c r="A182" s="6"/>
      <c r="B182" s="55"/>
      <c r="C182" s="56"/>
      <c r="D182" s="7"/>
      <c r="E182" s="12"/>
      <c r="F182" s="12"/>
      <c r="G182" s="8"/>
      <c r="H182" s="8"/>
      <c r="I182" s="26"/>
      <c r="J182" s="39"/>
    </row>
    <row r="183" spans="1:10" x14ac:dyDescent="0.3">
      <c r="A183" s="51" t="s">
        <v>19</v>
      </c>
      <c r="B183" s="51"/>
      <c r="C183" s="51"/>
      <c r="D183" s="10">
        <f>D175+D176+D177+D178+D179+D180+D181+D182</f>
        <v>725</v>
      </c>
      <c r="E183" s="45">
        <f>E175+E176+E177+E178+E179+E180+E181+E182</f>
        <v>14</v>
      </c>
      <c r="F183" s="45">
        <f t="shared" ref="F183:H183" si="12">F175+F176+F177+F178+F179+F180+F181+F182</f>
        <v>17</v>
      </c>
      <c r="G183" s="45">
        <f t="shared" si="12"/>
        <v>78.260000000000005</v>
      </c>
      <c r="H183" s="45">
        <f t="shared" si="12"/>
        <v>524.41999999999996</v>
      </c>
      <c r="I183" s="27"/>
      <c r="J183" s="39">
        <f>J175+J176+J177+J178+J179+J180</f>
        <v>85.43</v>
      </c>
    </row>
    <row r="184" spans="1:10" x14ac:dyDescent="0.3">
      <c r="A184" s="22"/>
      <c r="B184" s="69"/>
      <c r="C184" s="70"/>
      <c r="D184" s="19" t="s">
        <v>4</v>
      </c>
      <c r="E184" s="20">
        <v>2</v>
      </c>
      <c r="F184" s="21"/>
      <c r="G184" s="19" t="s">
        <v>5</v>
      </c>
      <c r="H184" s="21" t="s">
        <v>23</v>
      </c>
      <c r="I184" s="42"/>
      <c r="J184" s="39"/>
    </row>
    <row r="185" spans="1:10" x14ac:dyDescent="0.3">
      <c r="A185" s="65" t="s">
        <v>7</v>
      </c>
      <c r="B185" s="65" t="s">
        <v>8</v>
      </c>
      <c r="C185" s="65"/>
      <c r="D185" s="66" t="s">
        <v>9</v>
      </c>
      <c r="E185" s="68" t="s">
        <v>10</v>
      </c>
      <c r="F185" s="68"/>
      <c r="G185" s="68"/>
      <c r="H185" s="57" t="s">
        <v>11</v>
      </c>
      <c r="I185" s="79" t="s">
        <v>12</v>
      </c>
      <c r="J185" s="46" t="s">
        <v>128</v>
      </c>
    </row>
    <row r="186" spans="1:10" ht="27.6" x14ac:dyDescent="0.3">
      <c r="A186" s="65"/>
      <c r="B186" s="65"/>
      <c r="C186" s="65"/>
      <c r="D186" s="67"/>
      <c r="E186" s="37" t="s">
        <v>13</v>
      </c>
      <c r="F186" s="37" t="s">
        <v>14</v>
      </c>
      <c r="G186" s="37" t="s">
        <v>15</v>
      </c>
      <c r="H186" s="58"/>
      <c r="I186" s="80"/>
      <c r="J186" s="47"/>
    </row>
    <row r="187" spans="1:10" x14ac:dyDescent="0.3">
      <c r="A187" s="4" t="s">
        <v>47</v>
      </c>
      <c r="B187" s="61"/>
      <c r="C187" s="62"/>
      <c r="D187" s="5"/>
      <c r="E187" s="5"/>
      <c r="F187" s="5"/>
      <c r="G187" s="5"/>
      <c r="H187" s="5"/>
      <c r="I187" s="40"/>
      <c r="J187" s="39"/>
    </row>
    <row r="188" spans="1:10" x14ac:dyDescent="0.3">
      <c r="A188" s="6"/>
      <c r="B188" s="54"/>
      <c r="C188" s="54"/>
      <c r="D188" s="7"/>
      <c r="E188" s="8"/>
      <c r="F188" s="8"/>
      <c r="G188" s="8"/>
      <c r="H188" s="8"/>
      <c r="I188" s="9"/>
      <c r="J188" s="39"/>
    </row>
    <row r="189" spans="1:10" x14ac:dyDescent="0.3">
      <c r="A189" s="6"/>
      <c r="B189" s="54" t="s">
        <v>70</v>
      </c>
      <c r="C189" s="54"/>
      <c r="D189" s="7">
        <v>100</v>
      </c>
      <c r="E189" s="8">
        <v>11</v>
      </c>
      <c r="F189" s="8">
        <v>5</v>
      </c>
      <c r="G189" s="8">
        <v>9.6999999999999993</v>
      </c>
      <c r="H189" s="8">
        <v>117</v>
      </c>
      <c r="I189" s="9">
        <v>220.83</v>
      </c>
      <c r="J189" s="39">
        <v>45.74</v>
      </c>
    </row>
    <row r="190" spans="1:10" x14ac:dyDescent="0.3">
      <c r="A190" s="6"/>
      <c r="B190" s="54" t="s">
        <v>34</v>
      </c>
      <c r="C190" s="54"/>
      <c r="D190" s="13">
        <v>20</v>
      </c>
      <c r="E190" s="8"/>
      <c r="F190" s="8">
        <v>1</v>
      </c>
      <c r="G190" s="8">
        <v>2.12</v>
      </c>
      <c r="H190" s="8">
        <v>19.91</v>
      </c>
      <c r="I190" s="9">
        <v>847</v>
      </c>
      <c r="J190" s="39">
        <v>2.0699999999999998</v>
      </c>
    </row>
    <row r="191" spans="1:10" ht="30" customHeight="1" x14ac:dyDescent="0.3">
      <c r="A191" s="6"/>
      <c r="B191" s="55" t="s">
        <v>80</v>
      </c>
      <c r="C191" s="56"/>
      <c r="D191" s="13">
        <v>180</v>
      </c>
      <c r="E191" s="8">
        <v>3</v>
      </c>
      <c r="F191" s="8">
        <v>7</v>
      </c>
      <c r="G191" s="8">
        <v>18.52</v>
      </c>
      <c r="H191" s="8">
        <v>183.08</v>
      </c>
      <c r="I191" s="9">
        <v>828.03</v>
      </c>
      <c r="J191" s="39">
        <v>21.13</v>
      </c>
    </row>
    <row r="192" spans="1:10" x14ac:dyDescent="0.3">
      <c r="A192" s="6"/>
      <c r="B192" s="54" t="s">
        <v>55</v>
      </c>
      <c r="C192" s="54"/>
      <c r="D192" s="7">
        <v>200</v>
      </c>
      <c r="E192" s="8"/>
      <c r="F192" s="8"/>
      <c r="G192" s="8">
        <v>12.83</v>
      </c>
      <c r="H192" s="8">
        <v>53.38</v>
      </c>
      <c r="I192" s="9">
        <v>300.57</v>
      </c>
      <c r="J192" s="39">
        <v>3.9</v>
      </c>
    </row>
    <row r="193" spans="1:10" ht="30.75" customHeight="1" x14ac:dyDescent="0.3">
      <c r="A193" s="6"/>
      <c r="B193" s="54" t="s">
        <v>18</v>
      </c>
      <c r="C193" s="54"/>
      <c r="D193" s="7">
        <v>30</v>
      </c>
      <c r="E193" s="8">
        <v>3</v>
      </c>
      <c r="F193" s="8"/>
      <c r="G193" s="8">
        <v>16.2</v>
      </c>
      <c r="H193" s="8">
        <v>69.599999999999994</v>
      </c>
      <c r="I193" s="9">
        <v>600.26</v>
      </c>
      <c r="J193" s="39">
        <v>2.13</v>
      </c>
    </row>
    <row r="194" spans="1:10" hidden="1" x14ac:dyDescent="0.3">
      <c r="A194" s="6"/>
      <c r="B194" s="54"/>
      <c r="C194" s="54"/>
      <c r="D194" s="7"/>
      <c r="E194" s="8"/>
      <c r="F194" s="8"/>
      <c r="G194" s="8"/>
      <c r="H194" s="8"/>
      <c r="I194" s="9"/>
      <c r="J194" s="39"/>
    </row>
    <row r="195" spans="1:10" hidden="1" x14ac:dyDescent="0.3">
      <c r="A195" s="6"/>
      <c r="B195" s="55"/>
      <c r="C195" s="56"/>
      <c r="D195" s="7"/>
      <c r="E195" s="8"/>
      <c r="F195" s="8"/>
      <c r="G195" s="8"/>
      <c r="H195" s="8"/>
      <c r="I195" s="9"/>
      <c r="J195" s="39"/>
    </row>
    <row r="196" spans="1:10" x14ac:dyDescent="0.3">
      <c r="A196" s="51" t="s">
        <v>113</v>
      </c>
      <c r="B196" s="51"/>
      <c r="C196" s="51"/>
      <c r="D196" s="10">
        <f>D188+D189+D190+D191+D192+D193+D194+D195</f>
        <v>530</v>
      </c>
      <c r="E196" s="10">
        <f>E188+E189+E190+E191+E192+E193+E194+E195</f>
        <v>17</v>
      </c>
      <c r="F196" s="10">
        <f t="shared" ref="F196:H196" si="13">F188+F189+F190+F191+F192+F193+F194+F195</f>
        <v>13</v>
      </c>
      <c r="G196" s="10">
        <f t="shared" si="13"/>
        <v>59.370000000000005</v>
      </c>
      <c r="H196" s="10">
        <f t="shared" si="13"/>
        <v>442.97</v>
      </c>
      <c r="I196" s="41"/>
      <c r="J196" s="39">
        <f>J189+J190+J191+J192+J193</f>
        <v>74.97</v>
      </c>
    </row>
    <row r="197" spans="1:10" x14ac:dyDescent="0.3">
      <c r="A197" s="22"/>
      <c r="B197" s="69"/>
      <c r="C197" s="70"/>
      <c r="D197" s="19" t="s">
        <v>4</v>
      </c>
      <c r="E197" s="20">
        <v>2</v>
      </c>
      <c r="F197" s="21"/>
      <c r="G197" s="19" t="s">
        <v>5</v>
      </c>
      <c r="H197" s="21" t="s">
        <v>23</v>
      </c>
      <c r="I197" s="28"/>
      <c r="J197" s="39"/>
    </row>
    <row r="198" spans="1:10" x14ac:dyDescent="0.3">
      <c r="A198" s="65" t="s">
        <v>7</v>
      </c>
      <c r="B198" s="65" t="s">
        <v>8</v>
      </c>
      <c r="C198" s="65"/>
      <c r="D198" s="66" t="s">
        <v>9</v>
      </c>
      <c r="E198" s="68" t="s">
        <v>10</v>
      </c>
      <c r="F198" s="68"/>
      <c r="G198" s="68"/>
      <c r="H198" s="57" t="s">
        <v>11</v>
      </c>
      <c r="I198" s="59" t="s">
        <v>12</v>
      </c>
      <c r="J198" s="46" t="s">
        <v>128</v>
      </c>
    </row>
    <row r="199" spans="1:10" ht="27.6" x14ac:dyDescent="0.3">
      <c r="A199" s="65"/>
      <c r="B199" s="65"/>
      <c r="C199" s="65"/>
      <c r="D199" s="67"/>
      <c r="E199" s="37" t="s">
        <v>13</v>
      </c>
      <c r="F199" s="37" t="s">
        <v>14</v>
      </c>
      <c r="G199" s="37" t="s">
        <v>15</v>
      </c>
      <c r="H199" s="58"/>
      <c r="I199" s="60"/>
      <c r="J199" s="47"/>
    </row>
    <row r="200" spans="1:10" x14ac:dyDescent="0.3">
      <c r="A200" s="4" t="s">
        <v>16</v>
      </c>
      <c r="B200" s="61"/>
      <c r="C200" s="62"/>
      <c r="D200" s="5"/>
      <c r="E200" s="5"/>
      <c r="F200" s="5"/>
      <c r="G200" s="5"/>
      <c r="H200" s="5"/>
      <c r="I200" s="25"/>
      <c r="J200" s="39"/>
    </row>
    <row r="201" spans="1:10" hidden="1" x14ac:dyDescent="0.3">
      <c r="A201" s="6"/>
      <c r="B201" s="54"/>
      <c r="C201" s="54"/>
      <c r="D201" s="7"/>
      <c r="E201" s="8"/>
      <c r="F201" s="8"/>
      <c r="G201" s="8"/>
      <c r="H201" s="8"/>
      <c r="I201" s="26"/>
      <c r="J201" s="39"/>
    </row>
    <row r="202" spans="1:10" x14ac:dyDescent="0.3">
      <c r="A202" s="6"/>
      <c r="B202" s="54" t="s">
        <v>107</v>
      </c>
      <c r="C202" s="54"/>
      <c r="D202" s="7">
        <v>60</v>
      </c>
      <c r="E202" s="8">
        <v>1</v>
      </c>
      <c r="F202" s="8"/>
      <c r="G202" s="8">
        <v>5.28</v>
      </c>
      <c r="H202" s="8">
        <v>25.2</v>
      </c>
      <c r="I202" s="26">
        <v>913.01</v>
      </c>
      <c r="J202" s="39">
        <v>5.0999999999999996</v>
      </c>
    </row>
    <row r="203" spans="1:10" x14ac:dyDescent="0.3">
      <c r="A203" s="6"/>
      <c r="B203" s="54" t="s">
        <v>99</v>
      </c>
      <c r="C203" s="54"/>
      <c r="D203" s="13">
        <v>250</v>
      </c>
      <c r="E203" s="8">
        <v>4</v>
      </c>
      <c r="F203" s="8">
        <v>4</v>
      </c>
      <c r="G203" s="8">
        <v>16.809999999999999</v>
      </c>
      <c r="H203" s="8">
        <v>118.77</v>
      </c>
      <c r="I203" s="26">
        <v>111</v>
      </c>
      <c r="J203" s="39">
        <v>15</v>
      </c>
    </row>
    <row r="204" spans="1:10" x14ac:dyDescent="0.3">
      <c r="A204" s="6"/>
      <c r="B204" s="55" t="s">
        <v>95</v>
      </c>
      <c r="C204" s="56"/>
      <c r="D204" s="13">
        <v>100</v>
      </c>
      <c r="E204" s="8">
        <v>13</v>
      </c>
      <c r="F204" s="8">
        <v>17</v>
      </c>
      <c r="G204" s="8">
        <v>3.5</v>
      </c>
      <c r="H204" s="8">
        <v>217</v>
      </c>
      <c r="I204" s="26">
        <v>220.72</v>
      </c>
      <c r="J204" s="39">
        <v>50.12</v>
      </c>
    </row>
    <row r="205" spans="1:10" x14ac:dyDescent="0.3">
      <c r="A205" s="6"/>
      <c r="B205" s="54" t="s">
        <v>26</v>
      </c>
      <c r="C205" s="54"/>
      <c r="D205" s="7">
        <v>180</v>
      </c>
      <c r="E205" s="8">
        <v>5</v>
      </c>
      <c r="F205" s="8">
        <v>5</v>
      </c>
      <c r="G205" s="8">
        <v>29.65</v>
      </c>
      <c r="H205" s="8">
        <v>186.37</v>
      </c>
      <c r="I205" s="26">
        <v>807.02</v>
      </c>
      <c r="J205" s="39">
        <v>10.15</v>
      </c>
    </row>
    <row r="206" spans="1:10" x14ac:dyDescent="0.3">
      <c r="A206" s="6"/>
      <c r="B206" s="54" t="s">
        <v>93</v>
      </c>
      <c r="C206" s="54"/>
      <c r="D206" s="7">
        <v>200</v>
      </c>
      <c r="E206" s="8"/>
      <c r="F206" s="8"/>
      <c r="G206" s="8">
        <v>20</v>
      </c>
      <c r="H206" s="8">
        <v>78</v>
      </c>
      <c r="I206" s="26">
        <v>300.55</v>
      </c>
      <c r="J206" s="39">
        <v>2.2200000000000002</v>
      </c>
    </row>
    <row r="207" spans="1:10" ht="28.5" customHeight="1" x14ac:dyDescent="0.3">
      <c r="A207" s="6"/>
      <c r="B207" s="54" t="s">
        <v>18</v>
      </c>
      <c r="C207" s="54"/>
      <c r="D207" s="7">
        <v>40</v>
      </c>
      <c r="E207" s="8">
        <v>3</v>
      </c>
      <c r="F207" s="8"/>
      <c r="G207" s="8">
        <v>21.6</v>
      </c>
      <c r="H207" s="8">
        <v>92.8</v>
      </c>
      <c r="I207" s="26">
        <v>600.26</v>
      </c>
      <c r="J207" s="39">
        <v>2.84</v>
      </c>
    </row>
    <row r="208" spans="1:10" hidden="1" x14ac:dyDescent="0.3">
      <c r="A208" s="6"/>
      <c r="B208" s="55"/>
      <c r="C208" s="56"/>
      <c r="D208" s="7"/>
      <c r="E208" s="8"/>
      <c r="F208" s="8"/>
      <c r="G208" s="8"/>
      <c r="H208" s="8"/>
      <c r="I208" s="26"/>
      <c r="J208" s="39"/>
    </row>
    <row r="209" spans="1:10" x14ac:dyDescent="0.3">
      <c r="A209" s="51" t="s">
        <v>19</v>
      </c>
      <c r="B209" s="51"/>
      <c r="C209" s="51"/>
      <c r="D209" s="10">
        <f>D201+D202+D203+D204+D205+D206+D207+D208</f>
        <v>830</v>
      </c>
      <c r="E209" s="10">
        <f>E201+E202+E203+E204+E205+E206+E207+E208</f>
        <v>26</v>
      </c>
      <c r="F209" s="10">
        <f t="shared" ref="F209:H209" si="14">F201+F202+F203+F204+F205+F206+F207+F208</f>
        <v>26</v>
      </c>
      <c r="G209" s="10">
        <f t="shared" si="14"/>
        <v>96.84</v>
      </c>
      <c r="H209" s="10">
        <f t="shared" si="14"/>
        <v>718.14</v>
      </c>
      <c r="I209" s="27"/>
      <c r="J209" s="39">
        <f>J202+J203+J204+J205+J206+J207</f>
        <v>85.43</v>
      </c>
    </row>
    <row r="210" spans="1:10" x14ac:dyDescent="0.3">
      <c r="A210" s="22"/>
      <c r="B210" s="63"/>
      <c r="C210" s="64"/>
      <c r="D210" s="19" t="s">
        <v>4</v>
      </c>
      <c r="E210" s="20">
        <v>2</v>
      </c>
      <c r="F210" s="21"/>
      <c r="G210" s="19" t="s">
        <v>5</v>
      </c>
      <c r="H210" s="21" t="s">
        <v>25</v>
      </c>
      <c r="I210" s="42"/>
      <c r="J210" s="39"/>
    </row>
    <row r="211" spans="1:10" x14ac:dyDescent="0.3">
      <c r="A211" s="65" t="s">
        <v>7</v>
      </c>
      <c r="B211" s="65" t="s">
        <v>8</v>
      </c>
      <c r="C211" s="65"/>
      <c r="D211" s="66" t="s">
        <v>9</v>
      </c>
      <c r="E211" s="68" t="s">
        <v>10</v>
      </c>
      <c r="F211" s="68"/>
      <c r="G211" s="68"/>
      <c r="H211" s="57" t="s">
        <v>11</v>
      </c>
      <c r="I211" s="79" t="s">
        <v>12</v>
      </c>
      <c r="J211" s="46" t="s">
        <v>128</v>
      </c>
    </row>
    <row r="212" spans="1:10" ht="27.6" x14ac:dyDescent="0.3">
      <c r="A212" s="65"/>
      <c r="B212" s="65"/>
      <c r="C212" s="65"/>
      <c r="D212" s="67"/>
      <c r="E212" s="37" t="s">
        <v>13</v>
      </c>
      <c r="F212" s="37" t="s">
        <v>14</v>
      </c>
      <c r="G212" s="37" t="s">
        <v>15</v>
      </c>
      <c r="H212" s="58"/>
      <c r="I212" s="80"/>
      <c r="J212" s="47"/>
    </row>
    <row r="213" spans="1:10" x14ac:dyDescent="0.3">
      <c r="A213" s="4" t="s">
        <v>47</v>
      </c>
      <c r="B213" s="61"/>
      <c r="C213" s="62"/>
      <c r="D213" s="5"/>
      <c r="E213" s="5"/>
      <c r="F213" s="5"/>
      <c r="G213" s="5"/>
      <c r="H213" s="5"/>
      <c r="I213" s="40"/>
      <c r="J213" s="39"/>
    </row>
    <row r="214" spans="1:10" x14ac:dyDescent="0.3">
      <c r="A214" s="6"/>
      <c r="B214" s="54" t="s">
        <v>72</v>
      </c>
      <c r="C214" s="54"/>
      <c r="D214" s="7">
        <v>120</v>
      </c>
      <c r="E214" s="8">
        <v>12</v>
      </c>
      <c r="F214" s="8">
        <v>12</v>
      </c>
      <c r="G214" s="8">
        <v>17.28</v>
      </c>
      <c r="H214" s="8">
        <v>249.04</v>
      </c>
      <c r="I214" s="9">
        <v>465</v>
      </c>
      <c r="J214" s="39">
        <v>49.99</v>
      </c>
    </row>
    <row r="215" spans="1:10" x14ac:dyDescent="0.3">
      <c r="A215" s="6"/>
      <c r="B215" s="54" t="s">
        <v>73</v>
      </c>
      <c r="C215" s="54"/>
      <c r="D215" s="13">
        <v>20</v>
      </c>
      <c r="E215" s="8">
        <v>1</v>
      </c>
      <c r="F215" s="8">
        <v>1</v>
      </c>
      <c r="G215" s="8">
        <v>1.46</v>
      </c>
      <c r="H215" s="8">
        <v>17.38</v>
      </c>
      <c r="I215" s="9">
        <v>282</v>
      </c>
      <c r="J215" s="39">
        <v>3.38</v>
      </c>
    </row>
    <row r="216" spans="1:10" x14ac:dyDescent="0.3">
      <c r="A216" s="6"/>
      <c r="B216" s="54" t="s">
        <v>81</v>
      </c>
      <c r="C216" s="54"/>
      <c r="D216" s="7">
        <v>100</v>
      </c>
      <c r="E216" s="8">
        <v>3</v>
      </c>
      <c r="F216" s="8">
        <v>4</v>
      </c>
      <c r="G216" s="8">
        <v>15.11</v>
      </c>
      <c r="H216" s="8">
        <v>107.78</v>
      </c>
      <c r="I216" s="9">
        <v>220.64</v>
      </c>
      <c r="J216" s="39">
        <v>17.47</v>
      </c>
    </row>
    <row r="217" spans="1:10" x14ac:dyDescent="0.3">
      <c r="A217" s="6"/>
      <c r="B217" s="54" t="s">
        <v>58</v>
      </c>
      <c r="C217" s="54"/>
      <c r="D217" s="7">
        <v>200</v>
      </c>
      <c r="E217" s="8"/>
      <c r="F217" s="8"/>
      <c r="G217" s="8">
        <v>9.98</v>
      </c>
      <c r="H217" s="8">
        <v>39.9</v>
      </c>
      <c r="I217" s="9">
        <v>300.36</v>
      </c>
      <c r="J217" s="39">
        <v>2</v>
      </c>
    </row>
    <row r="218" spans="1:10" ht="30.75" customHeight="1" x14ac:dyDescent="0.3">
      <c r="A218" s="6"/>
      <c r="B218" s="54" t="s">
        <v>18</v>
      </c>
      <c r="C218" s="54"/>
      <c r="D218" s="7">
        <v>30</v>
      </c>
      <c r="E218" s="8">
        <v>3</v>
      </c>
      <c r="F218" s="8"/>
      <c r="G218" s="8">
        <v>16.2</v>
      </c>
      <c r="H218" s="8">
        <v>69.599999999999994</v>
      </c>
      <c r="I218" s="9">
        <v>600.26</v>
      </c>
      <c r="J218" s="39">
        <v>2.13</v>
      </c>
    </row>
    <row r="219" spans="1:10" hidden="1" x14ac:dyDescent="0.3">
      <c r="A219" s="6"/>
      <c r="B219" s="55"/>
      <c r="C219" s="56"/>
      <c r="D219" s="7"/>
      <c r="E219" s="8"/>
      <c r="F219" s="8"/>
      <c r="G219" s="8"/>
      <c r="H219" s="8"/>
      <c r="I219" s="9"/>
      <c r="J219" s="39"/>
    </row>
    <row r="220" spans="1:10" hidden="1" x14ac:dyDescent="0.3">
      <c r="A220" s="6"/>
      <c r="B220" s="54"/>
      <c r="C220" s="54"/>
      <c r="D220" s="7"/>
      <c r="E220" s="12"/>
      <c r="F220" s="12"/>
      <c r="G220" s="8"/>
      <c r="H220" s="8"/>
      <c r="I220" s="9"/>
      <c r="J220" s="39">
        <v>16</v>
      </c>
    </row>
    <row r="221" spans="1:10" x14ac:dyDescent="0.3">
      <c r="A221" s="51" t="s">
        <v>113</v>
      </c>
      <c r="B221" s="51"/>
      <c r="C221" s="51"/>
      <c r="D221" s="10">
        <f>D214+D215+D216+D217+D218+D219+D220</f>
        <v>470</v>
      </c>
      <c r="E221" s="8">
        <f>E214+E215+E216+E217+E218+E220</f>
        <v>19</v>
      </c>
      <c r="F221" s="8">
        <f t="shared" ref="F221:H221" si="15">F214+F215+F216+F217+F218+F220</f>
        <v>17</v>
      </c>
      <c r="G221" s="8">
        <f t="shared" si="15"/>
        <v>60.03</v>
      </c>
      <c r="H221" s="8">
        <f t="shared" si="15"/>
        <v>483.70000000000005</v>
      </c>
      <c r="I221" s="41"/>
      <c r="J221" s="39">
        <f>J214+J215+J216+J217+J218</f>
        <v>74.97</v>
      </c>
    </row>
    <row r="222" spans="1:10" x14ac:dyDescent="0.3">
      <c r="A222" s="22"/>
      <c r="B222" s="63"/>
      <c r="C222" s="64"/>
      <c r="D222" s="19" t="s">
        <v>4</v>
      </c>
      <c r="E222" s="20">
        <v>2</v>
      </c>
      <c r="F222" s="21"/>
      <c r="G222" s="19" t="s">
        <v>5</v>
      </c>
      <c r="H222" s="21" t="s">
        <v>25</v>
      </c>
      <c r="I222" s="28"/>
      <c r="J222" s="39"/>
    </row>
    <row r="223" spans="1:10" x14ac:dyDescent="0.3">
      <c r="A223" s="65" t="s">
        <v>7</v>
      </c>
      <c r="B223" s="65" t="s">
        <v>8</v>
      </c>
      <c r="C223" s="65"/>
      <c r="D223" s="66" t="s">
        <v>9</v>
      </c>
      <c r="E223" s="68" t="s">
        <v>10</v>
      </c>
      <c r="F223" s="68"/>
      <c r="G223" s="68"/>
      <c r="H223" s="57" t="s">
        <v>11</v>
      </c>
      <c r="I223" s="59" t="s">
        <v>12</v>
      </c>
      <c r="J223" s="46" t="s">
        <v>128</v>
      </c>
    </row>
    <row r="224" spans="1:10" ht="27.6" x14ac:dyDescent="0.3">
      <c r="A224" s="65"/>
      <c r="B224" s="65"/>
      <c r="C224" s="65"/>
      <c r="D224" s="67"/>
      <c r="E224" s="37" t="s">
        <v>13</v>
      </c>
      <c r="F224" s="37" t="s">
        <v>14</v>
      </c>
      <c r="G224" s="37" t="s">
        <v>15</v>
      </c>
      <c r="H224" s="58"/>
      <c r="I224" s="60"/>
      <c r="J224" s="47"/>
    </row>
    <row r="225" spans="1:10" x14ac:dyDescent="0.3">
      <c r="A225" s="4" t="s">
        <v>16</v>
      </c>
      <c r="B225" s="61"/>
      <c r="C225" s="62"/>
      <c r="D225" s="5"/>
      <c r="E225" s="5"/>
      <c r="F225" s="5"/>
      <c r="G225" s="5"/>
      <c r="H225" s="5"/>
      <c r="I225" s="25"/>
      <c r="J225" s="39"/>
    </row>
    <row r="226" spans="1:10" x14ac:dyDescent="0.3">
      <c r="A226" s="6"/>
      <c r="B226" s="54" t="s">
        <v>112</v>
      </c>
      <c r="C226" s="54"/>
      <c r="D226" s="7">
        <v>60</v>
      </c>
      <c r="E226" s="8">
        <v>1</v>
      </c>
      <c r="F226" s="8">
        <v>4</v>
      </c>
      <c r="G226" s="8">
        <v>6.13</v>
      </c>
      <c r="H226" s="8">
        <v>70.430000000000007</v>
      </c>
      <c r="I226" s="26">
        <v>863.03</v>
      </c>
      <c r="J226" s="39">
        <v>7.37</v>
      </c>
    </row>
    <row r="227" spans="1:10" x14ac:dyDescent="0.3">
      <c r="A227" s="6"/>
      <c r="B227" s="54" t="s">
        <v>30</v>
      </c>
      <c r="C227" s="54"/>
      <c r="D227" s="13">
        <v>250</v>
      </c>
      <c r="E227" s="8">
        <v>5</v>
      </c>
      <c r="F227" s="8">
        <v>7</v>
      </c>
      <c r="G227" s="8">
        <v>10.18</v>
      </c>
      <c r="H227" s="8">
        <v>117.2</v>
      </c>
      <c r="I227" s="26">
        <v>100.66</v>
      </c>
      <c r="J227" s="39">
        <v>10.1</v>
      </c>
    </row>
    <row r="228" spans="1:10" x14ac:dyDescent="0.3">
      <c r="A228" s="6"/>
      <c r="B228" s="54" t="s">
        <v>130</v>
      </c>
      <c r="C228" s="54"/>
      <c r="D228" s="7">
        <v>190</v>
      </c>
      <c r="E228" s="8">
        <v>17</v>
      </c>
      <c r="F228" s="8">
        <v>10</v>
      </c>
      <c r="G228" s="8">
        <v>21.17</v>
      </c>
      <c r="H228" s="8">
        <v>247.76</v>
      </c>
      <c r="I228" s="26">
        <v>220.38</v>
      </c>
      <c r="J228" s="39">
        <v>60.62</v>
      </c>
    </row>
    <row r="229" spans="1:10" x14ac:dyDescent="0.3">
      <c r="A229" s="6"/>
      <c r="B229" s="54" t="s">
        <v>27</v>
      </c>
      <c r="C229" s="54"/>
      <c r="D229" s="7">
        <v>200</v>
      </c>
      <c r="E229" s="8">
        <v>1</v>
      </c>
      <c r="F229" s="8"/>
      <c r="G229" s="8">
        <v>19.8</v>
      </c>
      <c r="H229" s="8">
        <v>81</v>
      </c>
      <c r="I229" s="26">
        <v>639.02</v>
      </c>
      <c r="J229" s="39">
        <v>4.5</v>
      </c>
    </row>
    <row r="230" spans="1:10" ht="29.25" customHeight="1" x14ac:dyDescent="0.3">
      <c r="A230" s="6"/>
      <c r="B230" s="54" t="s">
        <v>18</v>
      </c>
      <c r="C230" s="54"/>
      <c r="D230" s="7">
        <v>40</v>
      </c>
      <c r="E230" s="8">
        <v>3</v>
      </c>
      <c r="F230" s="8"/>
      <c r="G230" s="8">
        <v>21.6</v>
      </c>
      <c r="H230" s="8">
        <v>92.8</v>
      </c>
      <c r="I230" s="26">
        <v>600.26</v>
      </c>
      <c r="J230" s="39">
        <v>2.84</v>
      </c>
    </row>
    <row r="231" spans="1:10" hidden="1" x14ac:dyDescent="0.3">
      <c r="A231" s="6"/>
      <c r="B231" s="55"/>
      <c r="C231" s="56"/>
      <c r="D231" s="7"/>
      <c r="E231" s="8"/>
      <c r="F231" s="8"/>
      <c r="G231" s="8"/>
      <c r="H231" s="8"/>
      <c r="I231" s="26"/>
      <c r="J231" s="39"/>
    </row>
    <row r="232" spans="1:10" hidden="1" x14ac:dyDescent="0.3">
      <c r="A232" s="6"/>
      <c r="B232" s="54"/>
      <c r="C232" s="54"/>
      <c r="D232" s="7"/>
      <c r="E232" s="12"/>
      <c r="F232" s="12"/>
      <c r="G232" s="8"/>
      <c r="H232" s="8"/>
      <c r="I232" s="26"/>
      <c r="J232" s="39"/>
    </row>
    <row r="233" spans="1:10" x14ac:dyDescent="0.3">
      <c r="A233" s="51" t="s">
        <v>19</v>
      </c>
      <c r="B233" s="51"/>
      <c r="C233" s="51"/>
      <c r="D233" s="10">
        <f>D226+D227+D228+D229+D230+D231+D232</f>
        <v>740</v>
      </c>
      <c r="E233" s="45">
        <f>E226+E227+E228+E229+E230+E232+E231</f>
        <v>27</v>
      </c>
      <c r="F233" s="45">
        <f t="shared" ref="F233" si="16">F226+F227+F228+F229+F230+F232</f>
        <v>21</v>
      </c>
      <c r="G233" s="45">
        <f>G226+G227+G228+G229+G230+G232+G231</f>
        <v>78.88</v>
      </c>
      <c r="H233" s="45">
        <f>H226+H227+H228+H229+H230+H232+H231</f>
        <v>609.18999999999994</v>
      </c>
      <c r="I233" s="27"/>
      <c r="J233" s="39">
        <f>J226+J227+J228+J229+J230</f>
        <v>85.43</v>
      </c>
    </row>
    <row r="234" spans="1:10" x14ac:dyDescent="0.3">
      <c r="A234" s="22"/>
      <c r="B234" s="63"/>
      <c r="C234" s="64"/>
      <c r="D234" s="19" t="s">
        <v>4</v>
      </c>
      <c r="E234" s="20">
        <v>2</v>
      </c>
      <c r="F234" s="21"/>
      <c r="G234" s="19" t="s">
        <v>5</v>
      </c>
      <c r="H234" s="21" t="s">
        <v>28</v>
      </c>
      <c r="I234" s="42"/>
      <c r="J234" s="39"/>
    </row>
    <row r="235" spans="1:10" x14ac:dyDescent="0.3">
      <c r="A235" s="65" t="s">
        <v>7</v>
      </c>
      <c r="B235" s="65" t="s">
        <v>8</v>
      </c>
      <c r="C235" s="65"/>
      <c r="D235" s="66" t="s">
        <v>9</v>
      </c>
      <c r="E235" s="68" t="s">
        <v>10</v>
      </c>
      <c r="F235" s="68"/>
      <c r="G235" s="68"/>
      <c r="H235" s="57" t="s">
        <v>11</v>
      </c>
      <c r="I235" s="79" t="s">
        <v>12</v>
      </c>
      <c r="J235" s="46" t="s">
        <v>128</v>
      </c>
    </row>
    <row r="236" spans="1:10" ht="27.6" x14ac:dyDescent="0.3">
      <c r="A236" s="65"/>
      <c r="B236" s="65"/>
      <c r="C236" s="65"/>
      <c r="D236" s="67"/>
      <c r="E236" s="37" t="s">
        <v>13</v>
      </c>
      <c r="F236" s="37" t="s">
        <v>14</v>
      </c>
      <c r="G236" s="37" t="s">
        <v>15</v>
      </c>
      <c r="H236" s="58"/>
      <c r="I236" s="80"/>
      <c r="J236" s="47"/>
    </row>
    <row r="237" spans="1:10" x14ac:dyDescent="0.3">
      <c r="A237" s="4" t="s">
        <v>47</v>
      </c>
      <c r="B237" s="61"/>
      <c r="C237" s="62"/>
      <c r="D237" s="5"/>
      <c r="E237" s="5"/>
      <c r="F237" s="5"/>
      <c r="G237" s="5"/>
      <c r="H237" s="5"/>
      <c r="I237" s="40"/>
      <c r="J237" s="39"/>
    </row>
    <row r="238" spans="1:10" x14ac:dyDescent="0.3">
      <c r="A238" s="6"/>
      <c r="B238" s="55" t="s">
        <v>54</v>
      </c>
      <c r="C238" s="56"/>
      <c r="D238" s="13">
        <v>50</v>
      </c>
      <c r="E238" s="8">
        <v>1</v>
      </c>
      <c r="F238" s="8">
        <v>4</v>
      </c>
      <c r="G238" s="8">
        <v>3.86</v>
      </c>
      <c r="H238" s="8">
        <v>59.5</v>
      </c>
      <c r="I238" s="9">
        <v>823.02</v>
      </c>
      <c r="J238" s="39">
        <v>12.08</v>
      </c>
    </row>
    <row r="239" spans="1:10" x14ac:dyDescent="0.3">
      <c r="A239" s="6"/>
      <c r="B239" s="54" t="s">
        <v>74</v>
      </c>
      <c r="C239" s="54"/>
      <c r="D239" s="7">
        <v>190</v>
      </c>
      <c r="E239" s="8">
        <v>6</v>
      </c>
      <c r="F239" s="8">
        <v>7</v>
      </c>
      <c r="G239" s="8">
        <v>41.55</v>
      </c>
      <c r="H239" s="8">
        <v>249.28</v>
      </c>
      <c r="I239" s="9">
        <v>220.18</v>
      </c>
      <c r="J239" s="39">
        <v>24.66</v>
      </c>
    </row>
    <row r="240" spans="1:10" x14ac:dyDescent="0.3">
      <c r="A240" s="6"/>
      <c r="B240" s="55" t="s">
        <v>21</v>
      </c>
      <c r="C240" s="56"/>
      <c r="D240" s="7">
        <v>40</v>
      </c>
      <c r="E240" s="8">
        <v>5</v>
      </c>
      <c r="F240" s="8">
        <v>5</v>
      </c>
      <c r="G240" s="8">
        <v>0.28000000000000003</v>
      </c>
      <c r="H240" s="8">
        <v>62.8</v>
      </c>
      <c r="I240" s="9">
        <v>220.78</v>
      </c>
      <c r="J240" s="39">
        <v>19</v>
      </c>
    </row>
    <row r="241" spans="1:10" x14ac:dyDescent="0.3">
      <c r="A241" s="6"/>
      <c r="B241" s="54" t="s">
        <v>75</v>
      </c>
      <c r="C241" s="54"/>
      <c r="D241" s="7">
        <v>200</v>
      </c>
      <c r="E241" s="8">
        <v>4</v>
      </c>
      <c r="F241" s="8">
        <v>3</v>
      </c>
      <c r="G241" s="8">
        <v>11.62</v>
      </c>
      <c r="H241" s="8">
        <v>105.46</v>
      </c>
      <c r="I241" s="9">
        <v>300.33</v>
      </c>
      <c r="J241" s="39">
        <v>17.100000000000001</v>
      </c>
    </row>
    <row r="242" spans="1:10" ht="30" customHeight="1" x14ac:dyDescent="0.3">
      <c r="A242" s="6"/>
      <c r="B242" s="55" t="s">
        <v>22</v>
      </c>
      <c r="C242" s="56"/>
      <c r="D242" s="7">
        <v>30</v>
      </c>
      <c r="E242" s="12">
        <v>3</v>
      </c>
      <c r="F242" s="12"/>
      <c r="G242" s="8">
        <v>16.2</v>
      </c>
      <c r="H242" s="8">
        <v>69.599999999999994</v>
      </c>
      <c r="I242" s="9">
        <v>600.26</v>
      </c>
      <c r="J242" s="39">
        <v>2.13</v>
      </c>
    </row>
    <row r="243" spans="1:10" hidden="1" x14ac:dyDescent="0.3">
      <c r="A243" s="6"/>
      <c r="B243" s="54"/>
      <c r="C243" s="54"/>
      <c r="D243" s="7"/>
      <c r="E243" s="8"/>
      <c r="F243" s="8"/>
      <c r="G243" s="8"/>
      <c r="H243" s="8"/>
      <c r="I243" s="9"/>
      <c r="J243" s="39"/>
    </row>
    <row r="244" spans="1:10" hidden="1" x14ac:dyDescent="0.3">
      <c r="A244" s="6"/>
      <c r="B244" s="54"/>
      <c r="C244" s="54"/>
      <c r="D244" s="7"/>
      <c r="E244" s="8"/>
      <c r="F244" s="8"/>
      <c r="G244" s="8"/>
      <c r="H244" s="8"/>
      <c r="I244" s="9"/>
      <c r="J244" s="39"/>
    </row>
    <row r="245" spans="1:10" hidden="1" x14ac:dyDescent="0.3">
      <c r="A245" s="6"/>
      <c r="B245" s="54"/>
      <c r="C245" s="54"/>
      <c r="D245" s="7"/>
      <c r="E245" s="8"/>
      <c r="F245" s="8"/>
      <c r="G245" s="8"/>
      <c r="H245" s="8"/>
      <c r="I245" s="9"/>
      <c r="J245" s="39"/>
    </row>
    <row r="246" spans="1:10" hidden="1" x14ac:dyDescent="0.3">
      <c r="A246" s="6"/>
      <c r="B246" s="55"/>
      <c r="C246" s="56"/>
      <c r="D246" s="7"/>
      <c r="E246" s="15"/>
      <c r="F246" s="15"/>
      <c r="G246" s="15"/>
      <c r="H246" s="15"/>
      <c r="I246" s="9"/>
      <c r="J246" s="39"/>
    </row>
    <row r="247" spans="1:10" x14ac:dyDescent="0.3">
      <c r="A247" s="51" t="s">
        <v>113</v>
      </c>
      <c r="B247" s="51"/>
      <c r="C247" s="51"/>
      <c r="D247" s="10">
        <f>D238+D239+D240+D241+D242+D243+D244+D245+D246</f>
        <v>510</v>
      </c>
      <c r="E247" s="10">
        <f t="shared" ref="E247:H247" si="17">E238+E239+E240+E241+E242+E243+E244+E245</f>
        <v>19</v>
      </c>
      <c r="F247" s="10">
        <f t="shared" si="17"/>
        <v>19</v>
      </c>
      <c r="G247" s="10">
        <f t="shared" si="17"/>
        <v>73.509999999999991</v>
      </c>
      <c r="H247" s="10">
        <f t="shared" si="17"/>
        <v>546.64</v>
      </c>
      <c r="I247" s="41"/>
      <c r="J247" s="39">
        <f>J239+J240+J242+J241+J238</f>
        <v>74.97</v>
      </c>
    </row>
    <row r="248" spans="1:10" x14ac:dyDescent="0.3">
      <c r="A248" s="22"/>
      <c r="B248" s="63"/>
      <c r="C248" s="64"/>
      <c r="D248" s="19" t="s">
        <v>4</v>
      </c>
      <c r="E248" s="20">
        <v>2</v>
      </c>
      <c r="F248" s="21"/>
      <c r="G248" s="19" t="s">
        <v>5</v>
      </c>
      <c r="H248" s="21" t="s">
        <v>28</v>
      </c>
      <c r="I248" s="28"/>
      <c r="J248" s="39"/>
    </row>
    <row r="249" spans="1:10" x14ac:dyDescent="0.3">
      <c r="A249" s="65" t="s">
        <v>7</v>
      </c>
      <c r="B249" s="65" t="s">
        <v>8</v>
      </c>
      <c r="C249" s="65"/>
      <c r="D249" s="66" t="s">
        <v>9</v>
      </c>
      <c r="E249" s="68" t="s">
        <v>10</v>
      </c>
      <c r="F249" s="68"/>
      <c r="G249" s="68"/>
      <c r="H249" s="57" t="s">
        <v>11</v>
      </c>
      <c r="I249" s="59" t="s">
        <v>12</v>
      </c>
      <c r="J249" s="46" t="s">
        <v>128</v>
      </c>
    </row>
    <row r="250" spans="1:10" ht="27.6" x14ac:dyDescent="0.3">
      <c r="A250" s="65"/>
      <c r="B250" s="65"/>
      <c r="C250" s="65"/>
      <c r="D250" s="67"/>
      <c r="E250" s="37" t="s">
        <v>13</v>
      </c>
      <c r="F250" s="37" t="s">
        <v>14</v>
      </c>
      <c r="G250" s="37" t="s">
        <v>15</v>
      </c>
      <c r="H250" s="58"/>
      <c r="I250" s="60"/>
      <c r="J250" s="47"/>
    </row>
    <row r="251" spans="1:10" x14ac:dyDescent="0.3">
      <c r="A251" s="4" t="s">
        <v>16</v>
      </c>
      <c r="B251" s="61"/>
      <c r="C251" s="62"/>
      <c r="D251" s="5"/>
      <c r="E251" s="5"/>
      <c r="F251" s="5"/>
      <c r="G251" s="5"/>
      <c r="H251" s="5"/>
      <c r="I251" s="25"/>
      <c r="J251" s="39"/>
    </row>
    <row r="252" spans="1:10" ht="30" customHeight="1" x14ac:dyDescent="0.3">
      <c r="A252" s="6"/>
      <c r="B252" s="55" t="s">
        <v>120</v>
      </c>
      <c r="C252" s="56"/>
      <c r="D252" s="13">
        <v>60</v>
      </c>
      <c r="E252" s="8"/>
      <c r="F252" s="8">
        <v>12</v>
      </c>
      <c r="G252" s="8">
        <v>1.85</v>
      </c>
      <c r="H252" s="8">
        <v>22.47</v>
      </c>
      <c r="I252" s="26">
        <v>20.03</v>
      </c>
      <c r="J252" s="39">
        <v>10.59</v>
      </c>
    </row>
    <row r="253" spans="1:10" ht="29.25" customHeight="1" x14ac:dyDescent="0.3">
      <c r="A253" s="6"/>
      <c r="B253" s="54" t="s">
        <v>102</v>
      </c>
      <c r="C253" s="54"/>
      <c r="D253" s="7">
        <v>250</v>
      </c>
      <c r="E253" s="8">
        <v>2</v>
      </c>
      <c r="F253" s="8">
        <v>5</v>
      </c>
      <c r="G253" s="8">
        <v>12.59</v>
      </c>
      <c r="H253" s="8">
        <v>106.32</v>
      </c>
      <c r="I253" s="26">
        <v>100.44</v>
      </c>
      <c r="J253" s="39">
        <v>12.06</v>
      </c>
    </row>
    <row r="254" spans="1:10" ht="30" customHeight="1" x14ac:dyDescent="0.3">
      <c r="A254" s="6"/>
      <c r="B254" s="55" t="s">
        <v>103</v>
      </c>
      <c r="C254" s="56"/>
      <c r="D254" s="7" t="s">
        <v>106</v>
      </c>
      <c r="E254" s="8">
        <v>15</v>
      </c>
      <c r="F254" s="8">
        <v>10</v>
      </c>
      <c r="G254" s="8">
        <v>14.82</v>
      </c>
      <c r="H254" s="8">
        <v>226.25</v>
      </c>
      <c r="I254" s="26">
        <v>220.1</v>
      </c>
      <c r="J254" s="39">
        <v>46.05</v>
      </c>
    </row>
    <row r="255" spans="1:10" x14ac:dyDescent="0.3">
      <c r="A255" s="6"/>
      <c r="B255" s="54" t="s">
        <v>111</v>
      </c>
      <c r="C255" s="54"/>
      <c r="D255" s="7">
        <v>180</v>
      </c>
      <c r="E255" s="8">
        <v>4</v>
      </c>
      <c r="F255" s="8">
        <v>5</v>
      </c>
      <c r="G255" s="8">
        <v>28.69</v>
      </c>
      <c r="H255" s="8">
        <v>158.26</v>
      </c>
      <c r="I255" s="26">
        <v>908.04</v>
      </c>
      <c r="J255" s="39">
        <v>7.89</v>
      </c>
    </row>
    <row r="256" spans="1:10" ht="30.75" customHeight="1" x14ac:dyDescent="0.3">
      <c r="A256" s="6"/>
      <c r="B256" s="55" t="s">
        <v>85</v>
      </c>
      <c r="C256" s="56"/>
      <c r="D256" s="7">
        <v>200</v>
      </c>
      <c r="E256" s="12"/>
      <c r="F256" s="12"/>
      <c r="G256" s="8">
        <v>22.9</v>
      </c>
      <c r="H256" s="8">
        <v>93.95</v>
      </c>
      <c r="I256" s="26">
        <v>300.13</v>
      </c>
      <c r="J256" s="39">
        <v>6</v>
      </c>
    </row>
    <row r="257" spans="1:10" ht="30.75" customHeight="1" x14ac:dyDescent="0.3">
      <c r="A257" s="6"/>
      <c r="B257" s="54" t="s">
        <v>18</v>
      </c>
      <c r="C257" s="54"/>
      <c r="D257" s="7">
        <v>40</v>
      </c>
      <c r="E257" s="8">
        <v>3</v>
      </c>
      <c r="F257" s="8"/>
      <c r="G257" s="8">
        <v>21.6</v>
      </c>
      <c r="H257" s="8">
        <v>92.8</v>
      </c>
      <c r="I257" s="26">
        <v>600.26</v>
      </c>
      <c r="J257" s="39">
        <v>2.84</v>
      </c>
    </row>
    <row r="258" spans="1:10" hidden="1" x14ac:dyDescent="0.3">
      <c r="A258" s="6"/>
      <c r="B258" s="54"/>
      <c r="C258" s="54"/>
      <c r="D258" s="7"/>
      <c r="E258" s="8"/>
      <c r="F258" s="8"/>
      <c r="G258" s="8"/>
      <c r="H258" s="8"/>
      <c r="I258" s="26"/>
      <c r="J258" s="39"/>
    </row>
    <row r="259" spans="1:10" hidden="1" x14ac:dyDescent="0.3">
      <c r="A259" s="6"/>
      <c r="B259" s="54"/>
      <c r="C259" s="54"/>
      <c r="D259" s="7"/>
      <c r="E259" s="8"/>
      <c r="F259" s="8"/>
      <c r="G259" s="8"/>
      <c r="H259" s="8"/>
      <c r="I259" s="26"/>
      <c r="J259" s="39"/>
    </row>
    <row r="260" spans="1:10" hidden="1" x14ac:dyDescent="0.3">
      <c r="A260" s="6"/>
      <c r="B260" s="55"/>
      <c r="C260" s="56"/>
      <c r="D260" s="7"/>
      <c r="E260" s="15"/>
      <c r="F260" s="15"/>
      <c r="G260" s="15"/>
      <c r="H260" s="15"/>
      <c r="I260" s="26"/>
      <c r="J260" s="39"/>
    </row>
    <row r="261" spans="1:10" x14ac:dyDescent="0.3">
      <c r="A261" s="51" t="s">
        <v>19</v>
      </c>
      <c r="B261" s="51"/>
      <c r="C261" s="51"/>
      <c r="D261" s="10">
        <v>855</v>
      </c>
      <c r="E261" s="10">
        <f t="shared" ref="E261:H261" si="18">E252+E253+E254+E255+E256+E257+E258+E259</f>
        <v>24</v>
      </c>
      <c r="F261" s="10">
        <f t="shared" si="18"/>
        <v>32</v>
      </c>
      <c r="G261" s="10">
        <f t="shared" si="18"/>
        <v>102.44999999999999</v>
      </c>
      <c r="H261" s="10">
        <f t="shared" si="18"/>
        <v>700.05</v>
      </c>
      <c r="I261" s="27"/>
      <c r="J261" s="39">
        <f>J252+J253+J254+J255+J256+J257</f>
        <v>85.429999999999993</v>
      </c>
    </row>
    <row r="262" spans="1:10" x14ac:dyDescent="0.3">
      <c r="A262" s="51" t="s">
        <v>36</v>
      </c>
      <c r="B262" s="51"/>
      <c r="C262" s="51"/>
      <c r="D262" s="16">
        <v>13085</v>
      </c>
      <c r="E262" s="16">
        <v>412</v>
      </c>
      <c r="F262" s="16">
        <v>418</v>
      </c>
      <c r="G262" s="16">
        <v>1613</v>
      </c>
      <c r="H262" s="16">
        <v>11730</v>
      </c>
      <c r="I262" s="27"/>
      <c r="J262" s="39"/>
    </row>
    <row r="263" spans="1:10" x14ac:dyDescent="0.3">
      <c r="A263" s="52" t="s">
        <v>37</v>
      </c>
      <c r="B263" s="52"/>
      <c r="C263" s="52"/>
      <c r="D263" s="53"/>
      <c r="E263" s="8">
        <f>E262/10</f>
        <v>41.2</v>
      </c>
      <c r="F263" s="8">
        <f t="shared" ref="F263:H263" si="19">F262/10</f>
        <v>41.8</v>
      </c>
      <c r="G263" s="8">
        <f t="shared" si="19"/>
        <v>161.30000000000001</v>
      </c>
      <c r="H263" s="8">
        <f t="shared" si="19"/>
        <v>1173</v>
      </c>
      <c r="I263" s="27"/>
      <c r="J263" s="39"/>
    </row>
    <row r="264" spans="1:10" x14ac:dyDescent="0.3">
      <c r="A264" s="49" t="s">
        <v>38</v>
      </c>
      <c r="B264" s="49"/>
      <c r="C264" s="49"/>
      <c r="D264" s="49"/>
      <c r="E264" s="49"/>
      <c r="F264" s="49"/>
      <c r="G264" s="49"/>
      <c r="H264" s="49"/>
      <c r="I264" s="49"/>
    </row>
    <row r="265" spans="1:10" x14ac:dyDescent="0.3">
      <c r="A265" s="48" t="s">
        <v>39</v>
      </c>
      <c r="B265" s="48"/>
      <c r="C265" s="48"/>
      <c r="D265" s="48"/>
      <c r="E265" s="48"/>
      <c r="F265" s="48"/>
      <c r="G265" s="48"/>
      <c r="H265" s="48"/>
      <c r="I265" s="48"/>
    </row>
    <row r="266" spans="1:10" x14ac:dyDescent="0.3">
      <c r="A266" s="48" t="s">
        <v>40</v>
      </c>
      <c r="B266" s="48"/>
      <c r="C266" s="48"/>
      <c r="D266" s="48"/>
      <c r="E266" s="48"/>
      <c r="F266" s="48"/>
      <c r="G266" s="48"/>
      <c r="H266" s="48"/>
      <c r="I266" s="48"/>
    </row>
    <row r="267" spans="1:10" x14ac:dyDescent="0.3">
      <c r="A267" s="48" t="s">
        <v>41</v>
      </c>
      <c r="B267" s="48"/>
      <c r="C267" s="48"/>
      <c r="D267" s="48"/>
      <c r="E267" s="48"/>
      <c r="F267" s="48"/>
      <c r="G267" s="48"/>
      <c r="H267" s="48"/>
      <c r="I267" s="48"/>
    </row>
    <row r="268" spans="1:10" x14ac:dyDescent="0.3">
      <c r="A268" s="48" t="s">
        <v>42</v>
      </c>
      <c r="B268" s="48"/>
      <c r="C268" s="48"/>
      <c r="D268" s="48"/>
      <c r="E268" s="48"/>
      <c r="F268" s="48"/>
      <c r="G268" s="48"/>
      <c r="H268" s="48"/>
      <c r="I268" s="48"/>
    </row>
  </sheetData>
  <mergeCells count="365">
    <mergeCell ref="B1:D1"/>
    <mergeCell ref="G1:I1"/>
    <mergeCell ref="B2:D2"/>
    <mergeCell ref="G2:I2"/>
    <mergeCell ref="B3:D3"/>
    <mergeCell ref="G3:I3"/>
    <mergeCell ref="J12:J13"/>
    <mergeCell ref="B14:C14"/>
    <mergeCell ref="B15:C15"/>
    <mergeCell ref="B16:C16"/>
    <mergeCell ref="B17:C17"/>
    <mergeCell ref="B18:C18"/>
    <mergeCell ref="B4:D4"/>
    <mergeCell ref="G4:I4"/>
    <mergeCell ref="A7:I10"/>
    <mergeCell ref="A12:A13"/>
    <mergeCell ref="B12:C13"/>
    <mergeCell ref="D12:D13"/>
    <mergeCell ref="E12:G12"/>
    <mergeCell ref="H12:H13"/>
    <mergeCell ref="I12:I13"/>
    <mergeCell ref="I25:I26"/>
    <mergeCell ref="J25:J26"/>
    <mergeCell ref="B27:C27"/>
    <mergeCell ref="B19:C19"/>
    <mergeCell ref="B20:C20"/>
    <mergeCell ref="B21:C21"/>
    <mergeCell ref="B22:C22"/>
    <mergeCell ref="A23:C23"/>
    <mergeCell ref="A25:A26"/>
    <mergeCell ref="B25:C26"/>
    <mergeCell ref="B28:C28"/>
    <mergeCell ref="B29:C29"/>
    <mergeCell ref="B30:C30"/>
    <mergeCell ref="B31:C31"/>
    <mergeCell ref="B32:C32"/>
    <mergeCell ref="B33:C33"/>
    <mergeCell ref="D25:D26"/>
    <mergeCell ref="E25:G25"/>
    <mergeCell ref="H25:H26"/>
    <mergeCell ref="I38:I39"/>
    <mergeCell ref="J38:J39"/>
    <mergeCell ref="B40:C40"/>
    <mergeCell ref="B34:C34"/>
    <mergeCell ref="B35:C35"/>
    <mergeCell ref="A36:C36"/>
    <mergeCell ref="B37:C37"/>
    <mergeCell ref="A38:A39"/>
    <mergeCell ref="B38:C39"/>
    <mergeCell ref="B41:C41"/>
    <mergeCell ref="B42:C42"/>
    <mergeCell ref="B43:C43"/>
    <mergeCell ref="B44:C44"/>
    <mergeCell ref="B45:C45"/>
    <mergeCell ref="B46:C46"/>
    <mergeCell ref="D38:D39"/>
    <mergeCell ref="E38:G38"/>
    <mergeCell ref="H38:H39"/>
    <mergeCell ref="I51:I52"/>
    <mergeCell ref="J51:J52"/>
    <mergeCell ref="B53:C53"/>
    <mergeCell ref="B47:C47"/>
    <mergeCell ref="B48:C48"/>
    <mergeCell ref="A49:C49"/>
    <mergeCell ref="B50:C50"/>
    <mergeCell ref="A51:A52"/>
    <mergeCell ref="B51:C52"/>
    <mergeCell ref="B54:C54"/>
    <mergeCell ref="B55:C55"/>
    <mergeCell ref="B56:C56"/>
    <mergeCell ref="B57:C57"/>
    <mergeCell ref="B58:C58"/>
    <mergeCell ref="B59:C59"/>
    <mergeCell ref="D51:D52"/>
    <mergeCell ref="E51:G51"/>
    <mergeCell ref="H51:H52"/>
    <mergeCell ref="I64:I65"/>
    <mergeCell ref="J64:J65"/>
    <mergeCell ref="B66:C66"/>
    <mergeCell ref="B60:C60"/>
    <mergeCell ref="B61:C61"/>
    <mergeCell ref="A62:C62"/>
    <mergeCell ref="B63:C63"/>
    <mergeCell ref="A64:A65"/>
    <mergeCell ref="B64:C65"/>
    <mergeCell ref="B67:C67"/>
    <mergeCell ref="B68:C68"/>
    <mergeCell ref="B69:C69"/>
    <mergeCell ref="B70:C70"/>
    <mergeCell ref="B71:C71"/>
    <mergeCell ref="B72:C72"/>
    <mergeCell ref="D64:D65"/>
    <mergeCell ref="E64:G64"/>
    <mergeCell ref="H64:H65"/>
    <mergeCell ref="E76:G76"/>
    <mergeCell ref="H76:H77"/>
    <mergeCell ref="I76:I77"/>
    <mergeCell ref="J76:J77"/>
    <mergeCell ref="B78:C78"/>
    <mergeCell ref="B79:C79"/>
    <mergeCell ref="B73:C73"/>
    <mergeCell ref="A74:C74"/>
    <mergeCell ref="B75:C75"/>
    <mergeCell ref="A76:A77"/>
    <mergeCell ref="B76:C77"/>
    <mergeCell ref="D76:D77"/>
    <mergeCell ref="A86:C86"/>
    <mergeCell ref="B87:C87"/>
    <mergeCell ref="A88:A89"/>
    <mergeCell ref="B88:C89"/>
    <mergeCell ref="D88:D89"/>
    <mergeCell ref="E88:G88"/>
    <mergeCell ref="B80:C80"/>
    <mergeCell ref="B81:C81"/>
    <mergeCell ref="B82:C82"/>
    <mergeCell ref="B83:C83"/>
    <mergeCell ref="B84:C84"/>
    <mergeCell ref="B85:C85"/>
    <mergeCell ref="B93:C93"/>
    <mergeCell ref="B94:C94"/>
    <mergeCell ref="B95:C95"/>
    <mergeCell ref="B96:C96"/>
    <mergeCell ref="B97:C97"/>
    <mergeCell ref="B98:C98"/>
    <mergeCell ref="H88:H89"/>
    <mergeCell ref="I88:I89"/>
    <mergeCell ref="J88:J89"/>
    <mergeCell ref="B90:C90"/>
    <mergeCell ref="B91:C91"/>
    <mergeCell ref="B92:C92"/>
    <mergeCell ref="H101:H102"/>
    <mergeCell ref="I101:I102"/>
    <mergeCell ref="J101:J102"/>
    <mergeCell ref="B103:C103"/>
    <mergeCell ref="B104:C104"/>
    <mergeCell ref="B105:C105"/>
    <mergeCell ref="A99:C99"/>
    <mergeCell ref="B100:C100"/>
    <mergeCell ref="A101:A102"/>
    <mergeCell ref="B101:C102"/>
    <mergeCell ref="D101:D102"/>
    <mergeCell ref="E101:G101"/>
    <mergeCell ref="A112:C112"/>
    <mergeCell ref="B113:C113"/>
    <mergeCell ref="A114:A115"/>
    <mergeCell ref="B114:C115"/>
    <mergeCell ref="D114:D115"/>
    <mergeCell ref="E114:G114"/>
    <mergeCell ref="B106:C106"/>
    <mergeCell ref="B107:C107"/>
    <mergeCell ref="B108:C108"/>
    <mergeCell ref="B109:C109"/>
    <mergeCell ref="B110:C110"/>
    <mergeCell ref="B111:C111"/>
    <mergeCell ref="B119:C119"/>
    <mergeCell ref="B120:C120"/>
    <mergeCell ref="B121:C121"/>
    <mergeCell ref="B122:C122"/>
    <mergeCell ref="A123:C123"/>
    <mergeCell ref="B124:C124"/>
    <mergeCell ref="H114:H115"/>
    <mergeCell ref="I114:I115"/>
    <mergeCell ref="J114:J115"/>
    <mergeCell ref="B116:C116"/>
    <mergeCell ref="B117:C117"/>
    <mergeCell ref="B118:C118"/>
    <mergeCell ref="J125:J126"/>
    <mergeCell ref="B127:C127"/>
    <mergeCell ref="B128:C128"/>
    <mergeCell ref="B129:C129"/>
    <mergeCell ref="B130:C130"/>
    <mergeCell ref="B131:C131"/>
    <mergeCell ref="A125:A126"/>
    <mergeCell ref="B125:C126"/>
    <mergeCell ref="D125:D126"/>
    <mergeCell ref="E125:G125"/>
    <mergeCell ref="H125:H126"/>
    <mergeCell ref="I125:I126"/>
    <mergeCell ref="I136:I137"/>
    <mergeCell ref="J136:J137"/>
    <mergeCell ref="B138:C138"/>
    <mergeCell ref="B132:C132"/>
    <mergeCell ref="B133:C133"/>
    <mergeCell ref="A134:C134"/>
    <mergeCell ref="B135:C135"/>
    <mergeCell ref="A136:A137"/>
    <mergeCell ref="B136:C137"/>
    <mergeCell ref="B139:C139"/>
    <mergeCell ref="B140:C140"/>
    <mergeCell ref="B141:C141"/>
    <mergeCell ref="B142:C142"/>
    <mergeCell ref="B143:C143"/>
    <mergeCell ref="B144:C144"/>
    <mergeCell ref="D136:D137"/>
    <mergeCell ref="E136:G136"/>
    <mergeCell ref="H136:H137"/>
    <mergeCell ref="H147:H148"/>
    <mergeCell ref="I147:I148"/>
    <mergeCell ref="J147:J148"/>
    <mergeCell ref="B149:C149"/>
    <mergeCell ref="B150:C150"/>
    <mergeCell ref="B151:C151"/>
    <mergeCell ref="A145:C145"/>
    <mergeCell ref="B146:C146"/>
    <mergeCell ref="A147:A148"/>
    <mergeCell ref="B147:C148"/>
    <mergeCell ref="D147:D148"/>
    <mergeCell ref="E147:G147"/>
    <mergeCell ref="B158:C158"/>
    <mergeCell ref="A159:A160"/>
    <mergeCell ref="B159:C160"/>
    <mergeCell ref="D159:D160"/>
    <mergeCell ref="E159:G159"/>
    <mergeCell ref="H159:H160"/>
    <mergeCell ref="B152:C152"/>
    <mergeCell ref="B153:C153"/>
    <mergeCell ref="B154:C154"/>
    <mergeCell ref="B155:C155"/>
    <mergeCell ref="B156:C156"/>
    <mergeCell ref="A157:C157"/>
    <mergeCell ref="B165:C165"/>
    <mergeCell ref="B166:C166"/>
    <mergeCell ref="B167:C167"/>
    <mergeCell ref="B168:C168"/>
    <mergeCell ref="B169:C169"/>
    <mergeCell ref="A170:C170"/>
    <mergeCell ref="I159:I160"/>
    <mergeCell ref="J159:J160"/>
    <mergeCell ref="B161:C161"/>
    <mergeCell ref="B162:C162"/>
    <mergeCell ref="B163:C163"/>
    <mergeCell ref="B164:C164"/>
    <mergeCell ref="I172:I173"/>
    <mergeCell ref="J172:J173"/>
    <mergeCell ref="B174:C174"/>
    <mergeCell ref="B175:C175"/>
    <mergeCell ref="B176:C176"/>
    <mergeCell ref="B177:C177"/>
    <mergeCell ref="B171:C171"/>
    <mergeCell ref="A172:A173"/>
    <mergeCell ref="B172:C173"/>
    <mergeCell ref="D172:D173"/>
    <mergeCell ref="E172:G172"/>
    <mergeCell ref="H172:H173"/>
    <mergeCell ref="B184:C184"/>
    <mergeCell ref="A185:A186"/>
    <mergeCell ref="B185:C186"/>
    <mergeCell ref="D185:D186"/>
    <mergeCell ref="E185:G185"/>
    <mergeCell ref="H185:H186"/>
    <mergeCell ref="B178:C178"/>
    <mergeCell ref="B179:C179"/>
    <mergeCell ref="B180:C180"/>
    <mergeCell ref="B181:C181"/>
    <mergeCell ref="B182:C182"/>
    <mergeCell ref="A183:C183"/>
    <mergeCell ref="B191:C191"/>
    <mergeCell ref="B192:C192"/>
    <mergeCell ref="B193:C193"/>
    <mergeCell ref="B194:C194"/>
    <mergeCell ref="B195:C195"/>
    <mergeCell ref="A196:C196"/>
    <mergeCell ref="I185:I186"/>
    <mergeCell ref="J185:J186"/>
    <mergeCell ref="B187:C187"/>
    <mergeCell ref="B188:C188"/>
    <mergeCell ref="B189:C189"/>
    <mergeCell ref="B190:C190"/>
    <mergeCell ref="I198:I199"/>
    <mergeCell ref="J198:J199"/>
    <mergeCell ref="B200:C200"/>
    <mergeCell ref="B201:C201"/>
    <mergeCell ref="B202:C202"/>
    <mergeCell ref="B203:C203"/>
    <mergeCell ref="B197:C197"/>
    <mergeCell ref="A198:A199"/>
    <mergeCell ref="B198:C199"/>
    <mergeCell ref="D198:D199"/>
    <mergeCell ref="E198:G198"/>
    <mergeCell ref="H198:H199"/>
    <mergeCell ref="B210:C210"/>
    <mergeCell ref="A211:A212"/>
    <mergeCell ref="B211:C212"/>
    <mergeCell ref="D211:D212"/>
    <mergeCell ref="E211:G211"/>
    <mergeCell ref="H211:H212"/>
    <mergeCell ref="B204:C204"/>
    <mergeCell ref="B205:C205"/>
    <mergeCell ref="B206:C206"/>
    <mergeCell ref="B207:C207"/>
    <mergeCell ref="B208:C208"/>
    <mergeCell ref="A209:C209"/>
    <mergeCell ref="B217:C217"/>
    <mergeCell ref="B218:C218"/>
    <mergeCell ref="B219:C219"/>
    <mergeCell ref="B220:C220"/>
    <mergeCell ref="A221:C221"/>
    <mergeCell ref="B222:C222"/>
    <mergeCell ref="I211:I212"/>
    <mergeCell ref="J211:J212"/>
    <mergeCell ref="B213:C213"/>
    <mergeCell ref="B214:C214"/>
    <mergeCell ref="B215:C215"/>
    <mergeCell ref="B216:C216"/>
    <mergeCell ref="J223:J224"/>
    <mergeCell ref="B225:C225"/>
    <mergeCell ref="B226:C226"/>
    <mergeCell ref="B227:C227"/>
    <mergeCell ref="B228:C228"/>
    <mergeCell ref="B229:C229"/>
    <mergeCell ref="A223:A224"/>
    <mergeCell ref="B223:C224"/>
    <mergeCell ref="D223:D224"/>
    <mergeCell ref="E223:G223"/>
    <mergeCell ref="H223:H224"/>
    <mergeCell ref="I223:I224"/>
    <mergeCell ref="I235:I236"/>
    <mergeCell ref="J235:J236"/>
    <mergeCell ref="B237:C237"/>
    <mergeCell ref="B230:C230"/>
    <mergeCell ref="B231:C231"/>
    <mergeCell ref="B232:C232"/>
    <mergeCell ref="A233:C233"/>
    <mergeCell ref="B234:C234"/>
    <mergeCell ref="A235:A236"/>
    <mergeCell ref="B235:C236"/>
    <mergeCell ref="B238:C238"/>
    <mergeCell ref="B239:C239"/>
    <mergeCell ref="B240:C240"/>
    <mergeCell ref="B241:C241"/>
    <mergeCell ref="B242:C242"/>
    <mergeCell ref="B243:C243"/>
    <mergeCell ref="D235:D236"/>
    <mergeCell ref="E235:G235"/>
    <mergeCell ref="H235:H236"/>
    <mergeCell ref="I249:I250"/>
    <mergeCell ref="J249:J250"/>
    <mergeCell ref="B251:C251"/>
    <mergeCell ref="B244:C244"/>
    <mergeCell ref="B245:C245"/>
    <mergeCell ref="B246:C246"/>
    <mergeCell ref="A247:C247"/>
    <mergeCell ref="B248:C248"/>
    <mergeCell ref="A249:A250"/>
    <mergeCell ref="B249:C250"/>
    <mergeCell ref="B252:C252"/>
    <mergeCell ref="B253:C253"/>
    <mergeCell ref="B254:C254"/>
    <mergeCell ref="B255:C255"/>
    <mergeCell ref="B256:C256"/>
    <mergeCell ref="B257:C257"/>
    <mergeCell ref="D249:D250"/>
    <mergeCell ref="E249:G249"/>
    <mergeCell ref="H249:H250"/>
    <mergeCell ref="A264:I264"/>
    <mergeCell ref="A265:I265"/>
    <mergeCell ref="A266:I266"/>
    <mergeCell ref="A267:I267"/>
    <mergeCell ref="A268:I268"/>
    <mergeCell ref="B258:C258"/>
    <mergeCell ref="B259:C259"/>
    <mergeCell ref="B260:C260"/>
    <mergeCell ref="A261:C261"/>
    <mergeCell ref="A262:C262"/>
    <mergeCell ref="A263:D26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Завтрак 1-4 70р</vt:lpstr>
      <vt:lpstr>Завтрак 5-11 74,97</vt:lpstr>
      <vt:lpstr>Обед ОВЗ 1-4</vt:lpstr>
      <vt:lpstr>ОВЗ 5-11кл з+о 160,04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2024-09-06T11:37:39Z</dcterms:modified>
</cp:coreProperties>
</file>